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xr:revisionPtr revIDLastSave="0" documentId="13_ncr:1_{F6BE483B-DE85-4356-B8F7-A0C5E9AEB4D0}" xr6:coauthVersionLast="45" xr6:coauthVersionMax="45" xr10:uidLastSave="{00000000-0000-0000-0000-000000000000}"/>
  <bookViews>
    <workbookView xWindow="-120" yWindow="-120" windowWidth="29040" windowHeight="15840" xr2:uid="{B67AA7F5-487F-4D2B-8F45-0DA7BE5FDCED}"/>
  </bookViews>
  <sheets>
    <sheet name="КР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2" i="1"/>
  <c r="N2" i="1"/>
  <c r="H13" i="1" s="1"/>
  <c r="H15" i="1" l="1"/>
  <c r="H14" i="1"/>
  <c r="H16" i="1"/>
  <c r="H12" i="1"/>
  <c r="D13" i="1"/>
  <c r="E13" i="1" s="1"/>
  <c r="D14" i="1"/>
  <c r="E14" i="1" s="1"/>
  <c r="D15" i="1"/>
  <c r="E15" i="1" s="1"/>
  <c r="D16" i="1"/>
  <c r="E16" i="1" s="1"/>
  <c r="B13" i="1"/>
  <c r="B14" i="1"/>
  <c r="C14" i="1" s="1"/>
  <c r="B15" i="1"/>
  <c r="C15" i="1" s="1"/>
  <c r="B16" i="1"/>
  <c r="D12" i="1"/>
  <c r="E12" i="1" s="1"/>
  <c r="B12" i="1"/>
  <c r="C12" i="1" s="1"/>
  <c r="C13" i="1"/>
  <c r="C16" i="1"/>
</calcChain>
</file>

<file path=xl/sharedStrings.xml><?xml version="1.0" encoding="utf-8"?>
<sst xmlns="http://schemas.openxmlformats.org/spreadsheetml/2006/main" count="29" uniqueCount="21">
  <si>
    <t>Порода КРС</t>
  </si>
  <si>
    <t>Средняя жирность %</t>
  </si>
  <si>
    <t>Голштинская</t>
  </si>
  <si>
    <t>Черно-пестрая</t>
  </si>
  <si>
    <t>Холмогорская</t>
  </si>
  <si>
    <t>Красная степная</t>
  </si>
  <si>
    <t>Ярославская</t>
  </si>
  <si>
    <t>Цена хлореллы л</t>
  </si>
  <si>
    <t>Норма выпойки л\сут</t>
  </si>
  <si>
    <t>Прирост надоев %</t>
  </si>
  <si>
    <t>Прирост жирности %</t>
  </si>
  <si>
    <t>Надои л\сут</t>
  </si>
  <si>
    <t>Цена сырого молока</t>
  </si>
  <si>
    <t>Затраты хлореллы руб\сут</t>
  </si>
  <si>
    <t>Результат</t>
  </si>
  <si>
    <t>Надои прирост</t>
  </si>
  <si>
    <t>Жирность прирост</t>
  </si>
  <si>
    <t>Баланс</t>
  </si>
  <si>
    <t>Комбикорм 1кг</t>
  </si>
  <si>
    <t>Конверсия комбикорма</t>
  </si>
  <si>
    <t>Снижение затрат комбикорм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</si>
</sst>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2" fillId="2" borderId="0" xfId="2" applyAlignment="1">
      <alignment horizontal="center" vertical="center"/>
    </xf>
  </cellXfs>
  <cellStyles count="3">
    <cellStyle name="Денежный" xfId="1" builtinId="4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8FAC-173F-4B34-ABA6-FF083F167490}">
  <dimension ref="A1:N16"/>
  <sheetViews>
    <sheetView tabSelected="1" workbookViewId="0">
      <selection activeCell="J28" sqref="J28"/>
    </sheetView>
  </sheetViews>
  <sheetFormatPr defaultRowHeight="15" x14ac:dyDescent="0.25"/>
  <cols>
    <col min="1" max="1" width="16" style="1" bestFit="1" customWidth="1"/>
    <col min="2" max="2" width="12" style="2" bestFit="1" customWidth="1"/>
    <col min="3" max="3" width="28.28515625" style="2" bestFit="1" customWidth="1"/>
    <col min="4" max="4" width="20.42578125" style="2" bestFit="1" customWidth="1"/>
    <col min="5" max="5" width="18.140625" style="2" bestFit="1" customWidth="1"/>
    <col min="6" max="6" width="28.140625" style="2" bestFit="1" customWidth="1"/>
    <col min="7" max="7" width="18" style="2" bestFit="1" customWidth="1"/>
    <col min="8" max="8" width="20.28515625" style="2" bestFit="1" customWidth="1"/>
    <col min="9" max="9" width="9.140625" style="2"/>
    <col min="10" max="10" width="20.42578125" style="2" bestFit="1" customWidth="1"/>
    <col min="11" max="11" width="15.28515625" style="2" bestFit="1" customWidth="1"/>
    <col min="12" max="12" width="23.42578125" style="2" bestFit="1" customWidth="1"/>
    <col min="13" max="13" width="4.140625" customWidth="1"/>
    <col min="14" max="14" width="26.140625" style="2" bestFit="1" customWidth="1"/>
    <col min="15" max="16384" width="9.140625" style="2"/>
  </cols>
  <sheetData>
    <row r="1" spans="1:14" s="1" customFormat="1" x14ac:dyDescent="0.25">
      <c r="A1" s="1" t="s">
        <v>0</v>
      </c>
      <c r="B1" s="1" t="s">
        <v>11</v>
      </c>
      <c r="C1" s="1" t="s">
        <v>1</v>
      </c>
      <c r="E1" s="1" t="s">
        <v>7</v>
      </c>
      <c r="F1" s="1" t="s">
        <v>8</v>
      </c>
      <c r="G1" s="1" t="s">
        <v>9</v>
      </c>
      <c r="H1" s="1" t="s">
        <v>10</v>
      </c>
      <c r="J1" s="1" t="s">
        <v>12</v>
      </c>
      <c r="K1" s="1" t="s">
        <v>18</v>
      </c>
      <c r="L1" s="1" t="s">
        <v>19</v>
      </c>
      <c r="N1" s="1" t="s">
        <v>13</v>
      </c>
    </row>
    <row r="2" spans="1:14" x14ac:dyDescent="0.25">
      <c r="A2" s="1" t="s">
        <v>2</v>
      </c>
      <c r="B2" s="4">
        <v>27.5</v>
      </c>
      <c r="C2" s="4">
        <v>3.8</v>
      </c>
      <c r="E2" s="6">
        <v>23</v>
      </c>
      <c r="F2" s="2">
        <v>2</v>
      </c>
      <c r="G2" s="3">
        <v>0.15</v>
      </c>
      <c r="H2" s="3">
        <v>0.17</v>
      </c>
      <c r="J2" s="7">
        <v>26</v>
      </c>
      <c r="K2" s="7">
        <v>14</v>
      </c>
      <c r="L2" s="3">
        <v>0.11</v>
      </c>
      <c r="N2" s="6">
        <f>$F$2*$E$2</f>
        <v>46</v>
      </c>
    </row>
    <row r="3" spans="1:14" x14ac:dyDescent="0.25">
      <c r="A3" s="1" t="s">
        <v>3</v>
      </c>
      <c r="B3" s="4">
        <v>23</v>
      </c>
      <c r="C3" s="4">
        <v>2.75</v>
      </c>
      <c r="N3" s="6"/>
    </row>
    <row r="4" spans="1:14" x14ac:dyDescent="0.25">
      <c r="A4" s="1" t="s">
        <v>4</v>
      </c>
      <c r="B4" s="4">
        <v>16</v>
      </c>
      <c r="C4" s="4">
        <v>3.9</v>
      </c>
      <c r="N4" s="6"/>
    </row>
    <row r="5" spans="1:14" x14ac:dyDescent="0.25">
      <c r="A5" s="1" t="s">
        <v>5</v>
      </c>
      <c r="B5" s="4">
        <v>12</v>
      </c>
      <c r="C5" s="4">
        <v>3.5</v>
      </c>
      <c r="N5" s="6"/>
    </row>
    <row r="6" spans="1:14" x14ac:dyDescent="0.25">
      <c r="A6" s="1" t="s">
        <v>6</v>
      </c>
      <c r="B6" s="4">
        <v>16.5</v>
      </c>
      <c r="C6" s="4">
        <v>4.1500000000000004</v>
      </c>
      <c r="N6" s="6"/>
    </row>
    <row r="10" spans="1:14" x14ac:dyDescent="0.25">
      <c r="A10" s="8" t="s">
        <v>14</v>
      </c>
      <c r="B10" s="8"/>
      <c r="C10" s="8"/>
      <c r="D10" s="8"/>
      <c r="E10" s="8"/>
    </row>
    <row r="11" spans="1:14" x14ac:dyDescent="0.25">
      <c r="A11" s="1" t="s">
        <v>0</v>
      </c>
      <c r="B11" s="1" t="s">
        <v>11</v>
      </c>
      <c r="C11" s="1" t="s">
        <v>15</v>
      </c>
      <c r="D11" s="1" t="s">
        <v>1</v>
      </c>
      <c r="E11" s="1" t="s">
        <v>16</v>
      </c>
      <c r="F11" s="1" t="s">
        <v>20</v>
      </c>
      <c r="H11" s="1" t="s">
        <v>17</v>
      </c>
    </row>
    <row r="12" spans="1:14" x14ac:dyDescent="0.25">
      <c r="A12" s="1" t="s">
        <v>2</v>
      </c>
      <c r="B12" s="5">
        <f>(B2*$G$2)+B2</f>
        <v>31.625</v>
      </c>
      <c r="C12" s="5">
        <f>B12-B2</f>
        <v>4.125</v>
      </c>
      <c r="D12" s="5">
        <f>(C2*$H$2)+C2</f>
        <v>4.4459999999999997</v>
      </c>
      <c r="E12" s="5">
        <f>D12-C2</f>
        <v>0.64599999999999991</v>
      </c>
      <c r="F12" s="6">
        <f>(($K$2*$L$2)-$K$2)+$K$2</f>
        <v>1.5399999999999991</v>
      </c>
      <c r="H12" s="6">
        <f>(C12*$J$2)-$N$2+F12</f>
        <v>62.79</v>
      </c>
    </row>
    <row r="13" spans="1:14" x14ac:dyDescent="0.25">
      <c r="A13" s="1" t="s">
        <v>3</v>
      </c>
      <c r="B13" s="5">
        <f>(B3*$G$2)+B3</f>
        <v>26.45</v>
      </c>
      <c r="C13" s="5">
        <f>B13-B3</f>
        <v>3.4499999999999993</v>
      </c>
      <c r="D13" s="5">
        <f>(C3*$H$2)+C3</f>
        <v>3.2175000000000002</v>
      </c>
      <c r="E13" s="5">
        <f>D13-C3</f>
        <v>0.46750000000000025</v>
      </c>
      <c r="F13" s="6">
        <f t="shared" ref="F13:F16" si="0">(($K$2*$L$2)-$K$2)+$K$2</f>
        <v>1.5399999999999991</v>
      </c>
      <c r="H13" s="6">
        <f t="shared" ref="H13:H16" si="1">(C13*$J$2)-$N$2+F13</f>
        <v>45.239999999999988</v>
      </c>
    </row>
    <row r="14" spans="1:14" x14ac:dyDescent="0.25">
      <c r="A14" s="1" t="s">
        <v>4</v>
      </c>
      <c r="B14" s="5">
        <f>(B4*$G$2)+B4</f>
        <v>18.399999999999999</v>
      </c>
      <c r="C14" s="5">
        <f t="shared" ref="C14:C16" si="2">B14-B4</f>
        <v>2.3999999999999986</v>
      </c>
      <c r="D14" s="5">
        <f>(C4*$H$2)+C4</f>
        <v>4.5629999999999997</v>
      </c>
      <c r="E14" s="5">
        <f>D14-C4</f>
        <v>0.66299999999999981</v>
      </c>
      <c r="F14" s="6">
        <f t="shared" si="0"/>
        <v>1.5399999999999991</v>
      </c>
      <c r="H14" s="6">
        <f t="shared" si="1"/>
        <v>17.939999999999962</v>
      </c>
    </row>
    <row r="15" spans="1:14" x14ac:dyDescent="0.25">
      <c r="A15" s="1" t="s">
        <v>5</v>
      </c>
      <c r="B15" s="5">
        <f>(B5*$G$2)+B5</f>
        <v>13.8</v>
      </c>
      <c r="C15" s="5">
        <f t="shared" si="2"/>
        <v>1.8000000000000007</v>
      </c>
      <c r="D15" s="5">
        <f>(C5*$H$2)+C5</f>
        <v>4.0949999999999998</v>
      </c>
      <c r="E15" s="5">
        <f>D15-C5</f>
        <v>0.59499999999999975</v>
      </c>
      <c r="F15" s="6">
        <f t="shared" si="0"/>
        <v>1.5399999999999991</v>
      </c>
      <c r="H15" s="6">
        <f t="shared" si="1"/>
        <v>2.3400000000000176</v>
      </c>
    </row>
    <row r="16" spans="1:14" x14ac:dyDescent="0.25">
      <c r="A16" s="1" t="s">
        <v>6</v>
      </c>
      <c r="B16" s="5">
        <f>(B6*$G$2)+B6</f>
        <v>18.975000000000001</v>
      </c>
      <c r="C16" s="5">
        <f t="shared" si="2"/>
        <v>2.4750000000000014</v>
      </c>
      <c r="D16" s="5">
        <f>(C6*$H$2)+C6</f>
        <v>4.8555000000000001</v>
      </c>
      <c r="E16" s="5">
        <f>D16-C6</f>
        <v>0.70549999999999979</v>
      </c>
      <c r="F16" s="6">
        <f t="shared" si="0"/>
        <v>1.5399999999999991</v>
      </c>
      <c r="H16" s="6">
        <f t="shared" si="1"/>
        <v>19.890000000000036</v>
      </c>
    </row>
  </sheetData>
  <mergeCells count="1">
    <mergeCell ref="A10:E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2020-05-25T21:02:39Z</dcterms:created>
  <dcterms:modified xsi:type="dcterms:W3CDTF">2020-05-26T20:06:59Z</dcterms:modified>
</cp:coreProperties>
</file>