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прай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" i="1" l="1"/>
  <c r="K77" i="1"/>
  <c r="L72" i="1"/>
  <c r="M72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10" i="1" l="1"/>
  <c r="M10" i="1"/>
  <c r="L45" i="1" l="1"/>
  <c r="M45" i="1"/>
  <c r="L46" i="1"/>
  <c r="M46" i="1"/>
  <c r="L47" i="1"/>
  <c r="M47" i="1"/>
  <c r="L48" i="1"/>
  <c r="M48" i="1"/>
  <c r="M44" i="1"/>
  <c r="L44" i="1"/>
  <c r="L38" i="1"/>
  <c r="M38" i="1"/>
  <c r="L42" i="1"/>
  <c r="M42" i="1"/>
  <c r="L8" i="1" l="1"/>
  <c r="L36" i="1" l="1"/>
  <c r="M36" i="1"/>
  <c r="L37" i="1"/>
  <c r="M37" i="1"/>
  <c r="L39" i="1"/>
  <c r="M39" i="1"/>
  <c r="L40" i="1"/>
  <c r="M40" i="1"/>
  <c r="L41" i="1"/>
  <c r="M41" i="1"/>
  <c r="L74" i="1" l="1"/>
  <c r="M74" i="1"/>
  <c r="L53" i="1" l="1"/>
  <c r="M53" i="1"/>
  <c r="L54" i="1"/>
  <c r="M54" i="1"/>
  <c r="L55" i="1"/>
  <c r="M55" i="1"/>
  <c r="L56" i="1"/>
  <c r="M56" i="1"/>
  <c r="L57" i="1"/>
  <c r="M57" i="1"/>
  <c r="L67" i="1"/>
  <c r="M67" i="1"/>
  <c r="L69" i="1"/>
  <c r="M69" i="1"/>
  <c r="L70" i="1"/>
  <c r="M70" i="1"/>
  <c r="L17" i="1"/>
  <c r="M17" i="1"/>
  <c r="L18" i="1"/>
  <c r="M18" i="1"/>
  <c r="L19" i="1"/>
  <c r="M19" i="1"/>
  <c r="M16" i="1"/>
  <c r="L16" i="1"/>
  <c r="L14" i="1"/>
  <c r="L50" i="1" l="1"/>
  <c r="M50" i="1"/>
  <c r="L51" i="1"/>
  <c r="M51" i="1"/>
  <c r="L75" i="1"/>
  <c r="M75" i="1"/>
  <c r="L76" i="1"/>
  <c r="M76" i="1"/>
  <c r="M73" i="1"/>
  <c r="L73" i="1"/>
  <c r="M28" i="1" l="1"/>
  <c r="L28" i="1"/>
  <c r="M35" i="1"/>
  <c r="L35" i="1"/>
  <c r="M34" i="1"/>
  <c r="L34" i="1"/>
  <c r="L25" i="1" l="1"/>
  <c r="M25" i="1"/>
  <c r="M31" i="1" l="1"/>
  <c r="M32" i="1"/>
  <c r="M33" i="1"/>
  <c r="M30" i="1"/>
  <c r="M22" i="1"/>
  <c r="M23" i="1"/>
  <c r="M24" i="1"/>
  <c r="M26" i="1"/>
  <c r="M27" i="1"/>
  <c r="M52" i="1"/>
  <c r="M21" i="1"/>
  <c r="M13" i="1"/>
  <c r="M14" i="1"/>
  <c r="M12" i="1"/>
  <c r="L31" i="1"/>
  <c r="L32" i="1"/>
  <c r="L33" i="1"/>
  <c r="L30" i="1"/>
  <c r="L22" i="1"/>
  <c r="L23" i="1"/>
  <c r="L24" i="1"/>
  <c r="L26" i="1"/>
  <c r="L27" i="1"/>
  <c r="L52" i="1"/>
  <c r="L21" i="1"/>
  <c r="L13" i="1"/>
  <c r="L12" i="1"/>
  <c r="M9" i="1" l="1"/>
  <c r="L9" i="1"/>
  <c r="L77" i="1" s="1"/>
  <c r="M8" i="1"/>
  <c r="M77" i="1" s="1"/>
</calcChain>
</file>

<file path=xl/sharedStrings.xml><?xml version="1.0" encoding="utf-8"?>
<sst xmlns="http://schemas.openxmlformats.org/spreadsheetml/2006/main" count="272" uniqueCount="96">
  <si>
    <t>№</t>
  </si>
  <si>
    <t xml:space="preserve">Agrotiki </t>
  </si>
  <si>
    <t>Latzimas</t>
  </si>
  <si>
    <t>Deas</t>
  </si>
  <si>
    <t>Заказ шт.</t>
  </si>
  <si>
    <t>Зполнять зеленое поле шт.</t>
  </si>
  <si>
    <t>Latrovalis</t>
  </si>
  <si>
    <t>Nutricreta</t>
  </si>
  <si>
    <t>Наименование</t>
  </si>
  <si>
    <t>г.Москва, Ленинградское ш., д. 236, стр. 1
www.oiloliva.ru
sales@oiloliva.ru
+7 903 535 01 10</t>
  </si>
  <si>
    <t>Бренд / Производитель</t>
  </si>
  <si>
    <t>Страна происхождения</t>
  </si>
  <si>
    <t>Вид упаковки</t>
  </si>
  <si>
    <t>Объем, мл</t>
  </si>
  <si>
    <t>Сухой вес, гр</t>
  </si>
  <si>
    <t>Вес брутто, гр</t>
  </si>
  <si>
    <t xml:space="preserve">Количество  в упаковке, шт. </t>
  </si>
  <si>
    <t>Общая сумма заказа, руб</t>
  </si>
  <si>
    <t>Общий вес брутто, кг</t>
  </si>
  <si>
    <t>Греция</t>
  </si>
  <si>
    <t>Италия</t>
  </si>
  <si>
    <t>Bella Contadina</t>
  </si>
  <si>
    <t>Оливковое масло для жарки (Греция)</t>
  </si>
  <si>
    <t>Оливковое масло первого холодного отжима (Греция,  о. Крит, регион Сития)</t>
  </si>
  <si>
    <t>Оливковое масло первого холодного отжима (Греция,  о. Крит, регион Ретимно)</t>
  </si>
  <si>
    <t>Цена, руб</t>
  </si>
  <si>
    <t>Оливковое масло Помас для жарки</t>
  </si>
  <si>
    <t>ж/б</t>
  </si>
  <si>
    <t>ИТОГО</t>
  </si>
  <si>
    <t>Оливки и Маслины (Греция, регион Халкидики и Каламата)</t>
  </si>
  <si>
    <t>Оливки и Маслины (Греция, регион Серрес)</t>
  </si>
  <si>
    <t>Оливки и Маслины (Южная Италия )</t>
  </si>
  <si>
    <t>Вяленые томаты (Южная Италия )</t>
  </si>
  <si>
    <t>Деликатесы (Южная Италия)</t>
  </si>
  <si>
    <t>стекло амфора</t>
  </si>
  <si>
    <t>стекло</t>
  </si>
  <si>
    <t>пластик</t>
  </si>
  <si>
    <t xml:space="preserve">Маринованные перцы запеченые на гриле  </t>
  </si>
  <si>
    <t>Каперсы в соли</t>
  </si>
  <si>
    <t>Домашний томатный соус для спагетти</t>
  </si>
  <si>
    <t>Оливки натуральные Белла ди Чериньола c косточкой 70/90</t>
  </si>
  <si>
    <t>Оливки зеленые (изумрудные) Белла ди Чериньола с косточкой 70/90</t>
  </si>
  <si>
    <t>Оливки черные Белла ди Чериньола с косточкой 70/90</t>
  </si>
  <si>
    <t>Томаты вяленые "по-домашнему"</t>
  </si>
  <si>
    <t>Оливки натуральные Белла ди Чериньола c косточкой 120/140</t>
  </si>
  <si>
    <t>Оливки натуральные Белла ди Чериньола c косточкой 140/160</t>
  </si>
  <si>
    <t xml:space="preserve">Оливки натуральные Ночеллара с косточкой 200/220 </t>
  </si>
  <si>
    <t xml:space="preserve">Оливки натуральные Белла ди Чериньола с приправами "Schicciata" </t>
  </si>
  <si>
    <t>вакуум</t>
  </si>
  <si>
    <t xml:space="preserve">Оливковое масло фермерское Экстра Вирджин 0,1% PDO Сития </t>
  </si>
  <si>
    <t>Оливки Халкидики черные без косточки (S/S Mammoth) 70/90</t>
  </si>
  <si>
    <t>Оливки Халкидики зеленые без косточки (S/S Mammoth) 70/90</t>
  </si>
  <si>
    <t>Оливки Халкидики зеленые целые (S/S Mammoth) 70/90</t>
  </si>
  <si>
    <t>Оливки Халкидики зеленые фарш. миндалем (S/S Mammoth) 70/90</t>
  </si>
  <si>
    <t>Оливки Халкидики зеленые фарш. огурцом (S/S Mammoth) 70/90</t>
  </si>
  <si>
    <t xml:space="preserve">Оливки Халкидики черные без косточки (S/S Mammoth)  70/90 </t>
  </si>
  <si>
    <t>Оливки Халкидики черные с косточкой (S/S Mammoth) 70/90</t>
  </si>
  <si>
    <t xml:space="preserve">Оливки Халкидики зеленые без косточки (S/S Mammoth) 70/90 </t>
  </si>
  <si>
    <t xml:space="preserve">Оливки Халкидики зеленые с косточкой (S/S Mammoth) 70/90 </t>
  </si>
  <si>
    <t>Оливки Халкидики красные с косточкой (S/S Mammoth) 70/90</t>
  </si>
  <si>
    <t>Оливки Каламата с косточкой (Colossal) 121/140</t>
  </si>
  <si>
    <t xml:space="preserve">Оливки Каламон с косточкой (Extra Large) 201/230  </t>
  </si>
  <si>
    <t xml:space="preserve">Оливки черные вяленые с приправами </t>
  </si>
  <si>
    <t>Оливки Амфисса черные с косточкой (S.Colossal) 111/120</t>
  </si>
  <si>
    <t xml:space="preserve">Оливки Каламон с косточкой (Giants) 141/160 </t>
  </si>
  <si>
    <r>
      <t xml:space="preserve">Оливковое масло Экстра Вирджин    </t>
    </r>
    <r>
      <rPr>
        <b/>
        <sz val="11"/>
        <color rgb="FFFF0000"/>
        <rFont val="Calibri"/>
        <family val="2"/>
        <charset val="204"/>
        <scheme val="minor"/>
      </rPr>
      <t>продано - отсутствует</t>
    </r>
    <r>
      <rPr>
        <sz val="11"/>
        <color theme="1"/>
        <rFont val="Calibri"/>
        <family val="2"/>
        <scheme val="minor"/>
      </rPr>
      <t xml:space="preserve">        </t>
    </r>
  </si>
  <si>
    <r>
      <t xml:space="preserve">Оливковое масло Экстра Вирджин Голд  </t>
    </r>
    <r>
      <rPr>
        <b/>
        <sz val="11"/>
        <color rgb="FFFF0000"/>
        <rFont val="Calibri"/>
        <family val="2"/>
        <charset val="204"/>
        <scheme val="minor"/>
      </rPr>
      <t>продано -отсутствует</t>
    </r>
  </si>
  <si>
    <t>Оливки зеленые с орегано  200гр</t>
  </si>
  <si>
    <t>Оливки и Маслины (Греция, регион Уолос )</t>
  </si>
  <si>
    <t>Siouras</t>
  </si>
  <si>
    <t>PET банка</t>
  </si>
  <si>
    <t xml:space="preserve">Фермерский паштет из черных оливок "по-домашнему" </t>
  </si>
  <si>
    <t>Nutria</t>
  </si>
  <si>
    <t>1 шт.</t>
  </si>
  <si>
    <t xml:space="preserve"> </t>
  </si>
  <si>
    <t>ПРАЙС-ЛИСТ 2018</t>
  </si>
  <si>
    <r>
      <t xml:space="preserve">Оливки Каламон с косточкой (Giants) 141/160  </t>
    </r>
    <r>
      <rPr>
        <b/>
        <sz val="11"/>
        <color rgb="FF00B050"/>
        <rFont val="Calibri"/>
        <family val="2"/>
        <charset val="204"/>
        <scheme val="minor"/>
      </rPr>
      <t>бочковые</t>
    </r>
  </si>
  <si>
    <r>
      <t xml:space="preserve">Оливки Амфисса Блонд с косточкой (S.Colossal) 111/120 </t>
    </r>
    <r>
      <rPr>
        <b/>
        <sz val="11"/>
        <color rgb="FF00B050"/>
        <rFont val="Calibri"/>
        <family val="2"/>
        <charset val="204"/>
        <scheme val="minor"/>
      </rPr>
      <t>бочковые</t>
    </r>
  </si>
  <si>
    <r>
      <t xml:space="preserve">Оливки черные вяленые с приправами </t>
    </r>
    <r>
      <rPr>
        <b/>
        <sz val="11"/>
        <color rgb="FF00B050"/>
        <rFont val="Calibri"/>
        <family val="2"/>
        <charset val="204"/>
        <scheme val="minor"/>
      </rPr>
      <t>new</t>
    </r>
  </si>
  <si>
    <r>
      <t>Оливки зеленые с красным перцем и перцем чили, острые 200 гр</t>
    </r>
    <r>
      <rPr>
        <b/>
        <sz val="11"/>
        <color rgb="FF00B050"/>
        <rFont val="Calibri"/>
        <family val="2"/>
        <charset val="204"/>
        <scheme val="minor"/>
      </rPr>
      <t xml:space="preserve"> new</t>
    </r>
  </si>
  <si>
    <r>
      <t xml:space="preserve">Оливки Халкидики черные без косточки (S/S Mammoth)  70/90 </t>
    </r>
    <r>
      <rPr>
        <b/>
        <sz val="11"/>
        <color rgb="FF00B050"/>
        <rFont val="Calibri"/>
        <family val="2"/>
        <charset val="204"/>
        <scheme val="minor"/>
      </rPr>
      <t>new</t>
    </r>
  </si>
  <si>
    <r>
      <t xml:space="preserve">Оливки Халкидики черные с косточкой (S/S Mammoth) 70/90 </t>
    </r>
    <r>
      <rPr>
        <b/>
        <sz val="11"/>
        <color rgb="FF00B050"/>
        <rFont val="Calibri"/>
        <family val="2"/>
        <charset val="204"/>
        <scheme val="minor"/>
      </rPr>
      <t>new</t>
    </r>
  </si>
  <si>
    <r>
      <t xml:space="preserve">Оливки Амфисса Блонд с косточкой (Giants) 141/160 (Giants) </t>
    </r>
    <r>
      <rPr>
        <b/>
        <sz val="11"/>
        <color rgb="FF00B050"/>
        <rFont val="Calibri"/>
        <family val="2"/>
        <charset val="204"/>
        <scheme val="minor"/>
      </rPr>
      <t>new</t>
    </r>
  </si>
  <si>
    <r>
      <t xml:space="preserve">Оливки натуральные Peranzana со специями </t>
    </r>
    <r>
      <rPr>
        <b/>
        <sz val="11"/>
        <color rgb="FF0070C0"/>
        <rFont val="Calibri"/>
        <family val="2"/>
        <charset val="204"/>
        <scheme val="minor"/>
      </rPr>
      <t>new c 01.02</t>
    </r>
  </si>
  <si>
    <r>
      <t xml:space="preserve">Оливки натуральные Peranzana c косточкой </t>
    </r>
    <r>
      <rPr>
        <b/>
        <sz val="11"/>
        <color rgb="FF0070C0"/>
        <rFont val="Calibri"/>
        <family val="2"/>
        <charset val="204"/>
        <scheme val="minor"/>
      </rPr>
      <t>new c 01.02</t>
    </r>
  </si>
  <si>
    <r>
      <t xml:space="preserve">Оливки натуральные Termite di Bitetto c косточкой </t>
    </r>
    <r>
      <rPr>
        <b/>
        <sz val="11"/>
        <color rgb="FF0070C0"/>
        <rFont val="Calibri"/>
        <family val="2"/>
        <charset val="204"/>
        <scheme val="minor"/>
      </rPr>
      <t>new c 01.02</t>
    </r>
  </si>
  <si>
    <r>
      <t xml:space="preserve">Оливки натуральные Белла Чериньола на гриле </t>
    </r>
    <r>
      <rPr>
        <b/>
        <sz val="11"/>
        <color rgb="FF0070C0"/>
        <rFont val="Calibri"/>
        <family val="2"/>
        <charset val="204"/>
        <scheme val="minor"/>
      </rPr>
      <t>new c 01.02</t>
    </r>
  </si>
  <si>
    <r>
      <t xml:space="preserve">Оливки Донкей (Donkey) с косточкой  (S/S Mammoth) 70/90 </t>
    </r>
    <r>
      <rPr>
        <b/>
        <sz val="11"/>
        <color rgb="FF00B050"/>
        <rFont val="Calibri"/>
        <family val="2"/>
        <charset val="204"/>
        <scheme val="minor"/>
      </rPr>
      <t>new Super</t>
    </r>
  </si>
  <si>
    <r>
      <t xml:space="preserve">Оливки ассорти по деревенски (Country mix) 141/160  (Giants) </t>
    </r>
    <r>
      <rPr>
        <b/>
        <sz val="11"/>
        <color rgb="FF00B050"/>
        <rFont val="Calibri"/>
        <family val="2"/>
        <charset val="204"/>
        <scheme val="minor"/>
      </rPr>
      <t>new Super</t>
    </r>
  </si>
  <si>
    <t xml:space="preserve">Фермерский паштет из зеленых оливок "по-домашнему" </t>
  </si>
  <si>
    <r>
      <t xml:space="preserve">Фермерский паштет  "Apulian bomb" </t>
    </r>
    <r>
      <rPr>
        <b/>
        <sz val="11"/>
        <color rgb="FF0070C0"/>
        <rFont val="Calibri"/>
        <family val="2"/>
        <charset val="204"/>
        <scheme val="minor"/>
      </rPr>
      <t>new c 01.02</t>
    </r>
  </si>
  <si>
    <r>
      <t xml:space="preserve">Фермерский паштет из вяленых томатов </t>
    </r>
    <r>
      <rPr>
        <b/>
        <sz val="11"/>
        <color rgb="FF0070C0"/>
        <rFont val="Calibri"/>
        <family val="2"/>
        <charset val="204"/>
        <scheme val="minor"/>
      </rPr>
      <t>new c 01.02</t>
    </r>
  </si>
  <si>
    <r>
      <t xml:space="preserve">Баклажаны запеченные на гриле </t>
    </r>
    <r>
      <rPr>
        <b/>
        <sz val="11"/>
        <color rgb="FF0070C0"/>
        <rFont val="Calibri"/>
        <family val="2"/>
        <charset val="204"/>
        <scheme val="minor"/>
      </rPr>
      <t>new 01.02</t>
    </r>
  </si>
  <si>
    <r>
      <t xml:space="preserve">Томаты вяленые в вакууме </t>
    </r>
    <r>
      <rPr>
        <b/>
        <sz val="11"/>
        <color rgb="FF0070C0"/>
        <rFont val="Calibri"/>
        <family val="2"/>
        <charset val="204"/>
        <scheme val="minor"/>
      </rPr>
      <t>new 01.02</t>
    </r>
  </si>
  <si>
    <r>
      <t xml:space="preserve">Оливковое масло Помас для жарки IONIA </t>
    </r>
    <r>
      <rPr>
        <b/>
        <sz val="11"/>
        <color rgb="FF0070C0"/>
        <rFont val="Calibri"/>
        <family val="2"/>
        <charset val="204"/>
        <scheme val="minor"/>
      </rPr>
      <t>new</t>
    </r>
  </si>
  <si>
    <t xml:space="preserve">Оливковое масло Помас для жарки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</si>
</sst>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3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4"/>
      <color theme="1" tint="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/>
    <xf numFmtId="4" fontId="7" fillId="0" borderId="1" xfId="0" applyNumberFormat="1" applyFont="1" applyBorder="1"/>
    <xf numFmtId="2" fontId="7" fillId="0" borderId="1" xfId="0" applyNumberFormat="1" applyFont="1" applyBorder="1"/>
    <xf numFmtId="2" fontId="8" fillId="0" borderId="1" xfId="0" applyNumberFormat="1" applyFont="1" applyFill="1" applyBorder="1"/>
    <xf numFmtId="164" fontId="0" fillId="0" borderId="1" xfId="0" applyNumberFormat="1" applyBorder="1"/>
    <xf numFmtId="0" fontId="0" fillId="0" borderId="1" xfId="0" applyFill="1" applyBorder="1"/>
    <xf numFmtId="4" fontId="7" fillId="0" borderId="0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0" fontId="6" fillId="0" borderId="0" xfId="0" applyFont="1" applyBorder="1" applyAlignment="1">
      <alignment horizontal="center" wrapText="1" shrinkToFit="1"/>
    </xf>
    <xf numFmtId="0" fontId="9" fillId="0" borderId="0" xfId="0" applyFont="1" applyBorder="1" applyAlignment="1">
      <alignment horizontal="center" wrapText="1" shrinkToFit="1"/>
    </xf>
    <xf numFmtId="4" fontId="0" fillId="4" borderId="1" xfId="0" applyNumberFormat="1" applyFill="1" applyBorder="1"/>
    <xf numFmtId="0" fontId="11" fillId="0" borderId="0" xfId="0" applyFont="1" applyAlignment="1">
      <alignment horizontal="center" vertical="center" wrapText="1" shrinkToFit="1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wrapText="1" shrinkToFit="1"/>
    </xf>
    <xf numFmtId="0" fontId="15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15" fillId="2" borderId="1" xfId="0" applyFont="1" applyFill="1" applyBorder="1" applyAlignment="1">
      <alignment horizontal="right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134470</xdr:colOff>
      <xdr:row>0</xdr:row>
      <xdr:rowOff>67236</xdr:rowOff>
    </xdr:from>
    <xdr:to>
      <xdr:col>1</xdr:col>
      <xdr:colOff>2420471</xdr:colOff>
      <xdr:row>5</xdr:row>
      <xdr:rowOff>13138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" y="67236"/>
          <a:ext cx="2543736" cy="2433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showGridLines="0" tabSelected="1" zoomScale="85" zoomScaleNormal="85" workbookViewId="0">
      <selection activeCell="B76" sqref="B76"/>
    </sheetView>
  </sheetViews>
  <sheetFormatPr defaultRowHeight="15" x14ac:dyDescent="0.25"/>
  <cols>
    <col min="1" max="1" width="3.85546875" style="13" customWidth="1"/>
    <col min="2" max="2" width="74.28515625" customWidth="1"/>
    <col min="3" max="3" width="17" style="13" customWidth="1"/>
    <col min="4" max="4" width="14.7109375" style="13" customWidth="1"/>
    <col min="5" max="5" width="16.5703125" style="13" customWidth="1"/>
    <col min="6" max="6" width="8.42578125" customWidth="1"/>
    <col min="7" max="7" width="9" customWidth="1"/>
    <col min="8" max="8" width="11" customWidth="1"/>
    <col min="9" max="10" width="12" customWidth="1"/>
    <col min="11" max="11" width="12.85546875" customWidth="1"/>
    <col min="12" max="12" width="10.85546875" customWidth="1"/>
    <col min="13" max="13" width="14.7109375" customWidth="1"/>
  </cols>
  <sheetData>
    <row r="1" spans="1:13" s="15" customFormat="1" ht="15" customHeight="1" x14ac:dyDescent="0.25">
      <c r="A1" s="24"/>
      <c r="B1" s="16"/>
      <c r="C1" s="21"/>
      <c r="D1" s="21"/>
      <c r="E1" s="21"/>
      <c r="F1" s="17"/>
      <c r="G1" s="17"/>
    </row>
    <row r="2" spans="1:13" s="15" customFormat="1" ht="74.25" customHeight="1" x14ac:dyDescent="0.25">
      <c r="A2" s="24"/>
      <c r="B2" s="18"/>
      <c r="C2" s="21"/>
      <c r="D2" s="21"/>
      <c r="E2" s="24"/>
      <c r="F2" s="17"/>
      <c r="J2" s="41" t="s">
        <v>9</v>
      </c>
      <c r="K2" s="41"/>
      <c r="L2" s="41"/>
      <c r="M2" s="41"/>
    </row>
    <row r="3" spans="1:13" ht="15" customHeight="1" x14ac:dyDescent="0.25">
      <c r="A3" s="39" t="s">
        <v>75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40.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s="13" customFormat="1" ht="51" customHeight="1" x14ac:dyDescent="0.25">
      <c r="A5" s="31"/>
      <c r="B5" s="31"/>
      <c r="C5" s="42"/>
      <c r="D5" s="42"/>
      <c r="E5" s="42"/>
      <c r="F5" s="42"/>
      <c r="G5" s="27"/>
      <c r="H5" s="27"/>
      <c r="I5" s="28" t="s">
        <v>73</v>
      </c>
      <c r="J5" s="27"/>
      <c r="K5" s="30" t="s">
        <v>5</v>
      </c>
    </row>
    <row r="6" spans="1:13" s="23" customFormat="1" ht="45" x14ac:dyDescent="0.25">
      <c r="A6" s="22" t="s">
        <v>0</v>
      </c>
      <c r="B6" s="14" t="s">
        <v>8</v>
      </c>
      <c r="C6" s="14" t="s">
        <v>10</v>
      </c>
      <c r="D6" s="14" t="s">
        <v>11</v>
      </c>
      <c r="E6" s="14" t="s">
        <v>12</v>
      </c>
      <c r="F6" s="14" t="s">
        <v>13</v>
      </c>
      <c r="G6" s="1" t="s">
        <v>15</v>
      </c>
      <c r="H6" s="1" t="s">
        <v>14</v>
      </c>
      <c r="I6" s="2" t="s">
        <v>25</v>
      </c>
      <c r="J6" s="19" t="s">
        <v>16</v>
      </c>
      <c r="K6" s="22" t="s">
        <v>4</v>
      </c>
      <c r="L6" s="2" t="s">
        <v>18</v>
      </c>
      <c r="M6" s="2" t="s">
        <v>17</v>
      </c>
    </row>
    <row r="7" spans="1:13" x14ac:dyDescent="0.25">
      <c r="A7" s="40" t="s">
        <v>22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x14ac:dyDescent="0.25">
      <c r="A8" s="12">
        <v>1</v>
      </c>
      <c r="B8" s="3" t="s">
        <v>26</v>
      </c>
      <c r="C8" s="12" t="s">
        <v>1</v>
      </c>
      <c r="D8" s="12" t="s">
        <v>19</v>
      </c>
      <c r="E8" s="25" t="s">
        <v>27</v>
      </c>
      <c r="F8" s="3">
        <v>5000</v>
      </c>
      <c r="G8" s="3">
        <v>5005</v>
      </c>
      <c r="H8" s="3">
        <v>4980</v>
      </c>
      <c r="I8" s="6">
        <v>1899</v>
      </c>
      <c r="J8" s="3">
        <v>4</v>
      </c>
      <c r="K8" s="5"/>
      <c r="L8" s="9">
        <f>K8*G8/1000</f>
        <v>0</v>
      </c>
      <c r="M8" s="29">
        <f>K8*I8</f>
        <v>0</v>
      </c>
    </row>
    <row r="9" spans="1:13" x14ac:dyDescent="0.25">
      <c r="A9" s="12">
        <v>2</v>
      </c>
      <c r="B9" s="3" t="s">
        <v>95</v>
      </c>
      <c r="C9" s="12" t="s">
        <v>1</v>
      </c>
      <c r="D9" s="12" t="s">
        <v>19</v>
      </c>
      <c r="E9" s="25" t="s">
        <v>36</v>
      </c>
      <c r="F9" s="3">
        <v>1000</v>
      </c>
      <c r="G9" s="3">
        <v>955</v>
      </c>
      <c r="H9" s="3">
        <v>950</v>
      </c>
      <c r="I9" s="6">
        <v>0</v>
      </c>
      <c r="J9" s="3">
        <v>15</v>
      </c>
      <c r="K9" s="5"/>
      <c r="L9" s="9">
        <f>K9*G9/1000</f>
        <v>0</v>
      </c>
      <c r="M9" s="29">
        <f>K9*I9</f>
        <v>0</v>
      </c>
    </row>
    <row r="10" spans="1:13" x14ac:dyDescent="0.25">
      <c r="A10" s="12">
        <v>3</v>
      </c>
      <c r="B10" s="3" t="s">
        <v>94</v>
      </c>
      <c r="C10" s="12" t="s">
        <v>72</v>
      </c>
      <c r="D10" s="12" t="s">
        <v>19</v>
      </c>
      <c r="E10" s="25" t="s">
        <v>36</v>
      </c>
      <c r="F10" s="3">
        <v>1000</v>
      </c>
      <c r="G10" s="3">
        <v>955</v>
      </c>
      <c r="H10" s="3">
        <v>950</v>
      </c>
      <c r="I10" s="6">
        <v>399</v>
      </c>
      <c r="J10" s="3">
        <v>12</v>
      </c>
      <c r="K10" s="5"/>
      <c r="L10" s="9">
        <f>K10*G10/1000</f>
        <v>0</v>
      </c>
      <c r="M10" s="29">
        <f>K10*I10</f>
        <v>0</v>
      </c>
    </row>
    <row r="11" spans="1:13" x14ac:dyDescent="0.25">
      <c r="A11" s="40" t="s">
        <v>24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A12" s="12">
        <v>4</v>
      </c>
      <c r="B12" s="10" t="s">
        <v>65</v>
      </c>
      <c r="C12" s="12" t="s">
        <v>2</v>
      </c>
      <c r="D12" s="12" t="s">
        <v>19</v>
      </c>
      <c r="E12" s="25" t="s">
        <v>27</v>
      </c>
      <c r="F12" s="3">
        <v>5000</v>
      </c>
      <c r="G12" s="3">
        <v>5005</v>
      </c>
      <c r="H12" s="3">
        <v>4980</v>
      </c>
      <c r="I12" s="6">
        <v>0</v>
      </c>
      <c r="J12" s="3">
        <v>4</v>
      </c>
      <c r="K12" s="5"/>
      <c r="L12" s="9">
        <f>K12*G12/1000</f>
        <v>0</v>
      </c>
      <c r="M12" s="29">
        <f>K12*I12</f>
        <v>0</v>
      </c>
    </row>
    <row r="13" spans="1:13" x14ac:dyDescent="0.25">
      <c r="A13" s="12">
        <v>5</v>
      </c>
      <c r="B13" s="3" t="s">
        <v>66</v>
      </c>
      <c r="C13" s="12" t="s">
        <v>2</v>
      </c>
      <c r="D13" s="12" t="s">
        <v>19</v>
      </c>
      <c r="E13" s="25" t="s">
        <v>27</v>
      </c>
      <c r="F13" s="3">
        <v>5000</v>
      </c>
      <c r="G13" s="3">
        <v>5005</v>
      </c>
      <c r="H13" s="3">
        <v>950</v>
      </c>
      <c r="I13" s="6">
        <v>0</v>
      </c>
      <c r="J13" s="3">
        <v>4</v>
      </c>
      <c r="K13" s="5"/>
      <c r="L13" s="9">
        <f>K13*G13/1000</f>
        <v>0</v>
      </c>
      <c r="M13" s="29">
        <f t="shared" ref="M13:M52" si="0">K13*I13</f>
        <v>0</v>
      </c>
    </row>
    <row r="14" spans="1:13" x14ac:dyDescent="0.25">
      <c r="A14" s="12">
        <v>6</v>
      </c>
      <c r="B14" s="10" t="s">
        <v>66</v>
      </c>
      <c r="C14" s="12" t="s">
        <v>2</v>
      </c>
      <c r="D14" s="12" t="s">
        <v>19</v>
      </c>
      <c r="E14" s="25" t="s">
        <v>35</v>
      </c>
      <c r="F14" s="3">
        <v>1000</v>
      </c>
      <c r="G14" s="3">
        <v>1200</v>
      </c>
      <c r="H14" s="3">
        <v>4980</v>
      </c>
      <c r="I14" s="6">
        <v>0</v>
      </c>
      <c r="J14" s="3">
        <v>12</v>
      </c>
      <c r="K14" s="5"/>
      <c r="L14" s="9">
        <f>K14*G14/1000</f>
        <v>0</v>
      </c>
      <c r="M14" s="29">
        <f t="shared" si="0"/>
        <v>0</v>
      </c>
    </row>
    <row r="15" spans="1:13" x14ac:dyDescent="0.25">
      <c r="A15" s="40" t="s">
        <v>23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25">
      <c r="A16" s="12">
        <v>7</v>
      </c>
      <c r="B16" s="4" t="s">
        <v>49</v>
      </c>
      <c r="C16" s="12" t="s">
        <v>7</v>
      </c>
      <c r="D16" s="12" t="s">
        <v>19</v>
      </c>
      <c r="E16" s="25" t="s">
        <v>35</v>
      </c>
      <c r="F16" s="3">
        <v>500</v>
      </c>
      <c r="G16" s="3">
        <v>700</v>
      </c>
      <c r="H16" s="3">
        <v>478</v>
      </c>
      <c r="I16" s="6">
        <v>512</v>
      </c>
      <c r="J16" s="3">
        <v>12</v>
      </c>
      <c r="K16" s="5"/>
      <c r="L16" s="9">
        <f>K16*G16/1000</f>
        <v>0</v>
      </c>
      <c r="M16" s="29">
        <f t="shared" ref="M16" si="1">K16*I16</f>
        <v>0</v>
      </c>
    </row>
    <row r="17" spans="1:13" x14ac:dyDescent="0.25">
      <c r="A17" s="12">
        <v>8</v>
      </c>
      <c r="B17" s="4" t="s">
        <v>49</v>
      </c>
      <c r="C17" s="12" t="s">
        <v>7</v>
      </c>
      <c r="D17" s="12" t="s">
        <v>19</v>
      </c>
      <c r="E17" s="25" t="s">
        <v>35</v>
      </c>
      <c r="F17" s="3">
        <v>750</v>
      </c>
      <c r="G17" s="3">
        <v>1150</v>
      </c>
      <c r="H17" s="3">
        <v>725</v>
      </c>
      <c r="I17" s="6">
        <v>704</v>
      </c>
      <c r="J17" s="3">
        <v>12</v>
      </c>
      <c r="K17" s="5"/>
      <c r="L17" s="9">
        <f>K17*G17/1000</f>
        <v>0</v>
      </c>
      <c r="M17" s="29">
        <f t="shared" ref="M17:M19" si="2">K17*I17</f>
        <v>0</v>
      </c>
    </row>
    <row r="18" spans="1:13" x14ac:dyDescent="0.25">
      <c r="A18" s="12">
        <v>9</v>
      </c>
      <c r="B18" s="4" t="s">
        <v>49</v>
      </c>
      <c r="C18" s="12" t="s">
        <v>7</v>
      </c>
      <c r="D18" s="12" t="s">
        <v>19</v>
      </c>
      <c r="E18" s="25" t="s">
        <v>27</v>
      </c>
      <c r="F18" s="3">
        <v>1000</v>
      </c>
      <c r="G18" s="3">
        <v>1050</v>
      </c>
      <c r="H18" s="3">
        <v>955</v>
      </c>
      <c r="I18" s="6">
        <v>875</v>
      </c>
      <c r="J18" s="3">
        <v>12</v>
      </c>
      <c r="K18" s="5"/>
      <c r="L18" s="9">
        <f>K18*G18/1000</f>
        <v>0</v>
      </c>
      <c r="M18" s="29">
        <f t="shared" si="2"/>
        <v>0</v>
      </c>
    </row>
    <row r="19" spans="1:13" x14ac:dyDescent="0.25">
      <c r="A19" s="12">
        <v>10</v>
      </c>
      <c r="B19" s="4" t="s">
        <v>49</v>
      </c>
      <c r="C19" s="12" t="s">
        <v>7</v>
      </c>
      <c r="D19" s="12" t="s">
        <v>19</v>
      </c>
      <c r="E19" s="25" t="s">
        <v>27</v>
      </c>
      <c r="F19" s="3">
        <v>5000</v>
      </c>
      <c r="G19" s="3">
        <v>5005</v>
      </c>
      <c r="H19" s="3">
        <v>4980</v>
      </c>
      <c r="I19" s="6">
        <v>3783</v>
      </c>
      <c r="J19" s="3">
        <v>4</v>
      </c>
      <c r="K19" s="5"/>
      <c r="L19" s="9">
        <f>K19*G19/1000</f>
        <v>0</v>
      </c>
      <c r="M19" s="29">
        <f t="shared" si="2"/>
        <v>0</v>
      </c>
    </row>
    <row r="20" spans="1:13" x14ac:dyDescent="0.25">
      <c r="A20" s="40" t="s">
        <v>29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5">
      <c r="A21" s="12">
        <v>11</v>
      </c>
      <c r="B21" s="3" t="s">
        <v>50</v>
      </c>
      <c r="C21" s="12" t="s">
        <v>3</v>
      </c>
      <c r="D21" s="12" t="s">
        <v>19</v>
      </c>
      <c r="E21" s="25" t="s">
        <v>27</v>
      </c>
      <c r="F21" s="3">
        <v>4300</v>
      </c>
      <c r="G21" s="3">
        <v>4325</v>
      </c>
      <c r="H21" s="3">
        <v>2000</v>
      </c>
      <c r="I21" s="6">
        <v>995</v>
      </c>
      <c r="J21" s="3">
        <v>3</v>
      </c>
      <c r="K21" s="5"/>
      <c r="L21" s="9">
        <f t="shared" ref="L21:L28" si="3">K21*G21/1000</f>
        <v>0</v>
      </c>
      <c r="M21" s="29">
        <f t="shared" si="0"/>
        <v>0</v>
      </c>
    </row>
    <row r="22" spans="1:13" x14ac:dyDescent="0.25">
      <c r="A22" s="12">
        <v>12</v>
      </c>
      <c r="B22" s="3" t="s">
        <v>56</v>
      </c>
      <c r="C22" s="12" t="s">
        <v>3</v>
      </c>
      <c r="D22" s="12" t="s">
        <v>19</v>
      </c>
      <c r="E22" s="25" t="s">
        <v>27</v>
      </c>
      <c r="F22" s="3">
        <v>4300</v>
      </c>
      <c r="G22" s="3">
        <v>4325</v>
      </c>
      <c r="H22" s="3">
        <v>2500</v>
      </c>
      <c r="I22" s="6">
        <v>999</v>
      </c>
      <c r="J22" s="3">
        <v>3</v>
      </c>
      <c r="K22" s="5"/>
      <c r="L22" s="9">
        <f t="shared" si="3"/>
        <v>0</v>
      </c>
      <c r="M22" s="29">
        <f t="shared" si="0"/>
        <v>0</v>
      </c>
    </row>
    <row r="23" spans="1:13" x14ac:dyDescent="0.25">
      <c r="A23" s="12">
        <v>13</v>
      </c>
      <c r="B23" s="4" t="s">
        <v>51</v>
      </c>
      <c r="C23" s="12" t="s">
        <v>3</v>
      </c>
      <c r="D23" s="12" t="s">
        <v>19</v>
      </c>
      <c r="E23" s="25" t="s">
        <v>27</v>
      </c>
      <c r="F23" s="3">
        <v>4300</v>
      </c>
      <c r="G23" s="3">
        <v>4325</v>
      </c>
      <c r="H23" s="3">
        <v>2000</v>
      </c>
      <c r="I23" s="6">
        <v>1072</v>
      </c>
      <c r="J23" s="3">
        <v>3</v>
      </c>
      <c r="K23" s="5"/>
      <c r="L23" s="9">
        <f t="shared" si="3"/>
        <v>0</v>
      </c>
      <c r="M23" s="29">
        <f t="shared" si="0"/>
        <v>0</v>
      </c>
    </row>
    <row r="24" spans="1:13" x14ac:dyDescent="0.25">
      <c r="A24" s="12">
        <v>14</v>
      </c>
      <c r="B24" s="3" t="s">
        <v>52</v>
      </c>
      <c r="C24" s="12" t="s">
        <v>3</v>
      </c>
      <c r="D24" s="12" t="s">
        <v>19</v>
      </c>
      <c r="E24" s="25" t="s">
        <v>27</v>
      </c>
      <c r="F24" s="3">
        <v>4300</v>
      </c>
      <c r="G24" s="3">
        <v>4325</v>
      </c>
      <c r="H24" s="3">
        <v>2500</v>
      </c>
      <c r="I24" s="6">
        <v>1083</v>
      </c>
      <c r="J24" s="3">
        <v>3</v>
      </c>
      <c r="K24" s="5"/>
      <c r="L24" s="9">
        <f t="shared" si="3"/>
        <v>0</v>
      </c>
      <c r="M24" s="29">
        <f t="shared" si="0"/>
        <v>0</v>
      </c>
    </row>
    <row r="25" spans="1:13" x14ac:dyDescent="0.25">
      <c r="A25" s="12">
        <v>15</v>
      </c>
      <c r="B25" s="3" t="s">
        <v>59</v>
      </c>
      <c r="C25" s="12" t="s">
        <v>3</v>
      </c>
      <c r="D25" s="12" t="s">
        <v>19</v>
      </c>
      <c r="E25" s="25" t="s">
        <v>27</v>
      </c>
      <c r="F25" s="3">
        <v>4300</v>
      </c>
      <c r="G25" s="3">
        <v>4325</v>
      </c>
      <c r="H25" s="3">
        <v>2500</v>
      </c>
      <c r="I25" s="6">
        <v>1116</v>
      </c>
      <c r="J25" s="3">
        <v>3</v>
      </c>
      <c r="K25" s="5"/>
      <c r="L25" s="9">
        <f t="shared" si="3"/>
        <v>0</v>
      </c>
      <c r="M25" s="29">
        <f t="shared" ref="M25" si="4">K25*I25</f>
        <v>0</v>
      </c>
    </row>
    <row r="26" spans="1:13" x14ac:dyDescent="0.25">
      <c r="A26" s="12">
        <v>16</v>
      </c>
      <c r="B26" s="3" t="s">
        <v>60</v>
      </c>
      <c r="C26" s="12" t="s">
        <v>3</v>
      </c>
      <c r="D26" s="12" t="s">
        <v>19</v>
      </c>
      <c r="E26" s="25" t="s">
        <v>27</v>
      </c>
      <c r="F26" s="3">
        <v>4300</v>
      </c>
      <c r="G26" s="3">
        <v>4325</v>
      </c>
      <c r="H26" s="3">
        <v>2500</v>
      </c>
      <c r="I26" s="6">
        <v>1789</v>
      </c>
      <c r="J26" s="3">
        <v>3</v>
      </c>
      <c r="K26" s="5"/>
      <c r="L26" s="9">
        <f t="shared" si="3"/>
        <v>0</v>
      </c>
      <c r="M26" s="29">
        <f t="shared" si="0"/>
        <v>0</v>
      </c>
    </row>
    <row r="27" spans="1:13" x14ac:dyDescent="0.25">
      <c r="A27" s="12">
        <v>17</v>
      </c>
      <c r="B27" s="3" t="s">
        <v>53</v>
      </c>
      <c r="C27" s="12" t="s">
        <v>3</v>
      </c>
      <c r="D27" s="12" t="s">
        <v>19</v>
      </c>
      <c r="E27" s="25" t="s">
        <v>27</v>
      </c>
      <c r="F27" s="3">
        <v>4300</v>
      </c>
      <c r="G27" s="3">
        <v>4325</v>
      </c>
      <c r="H27" s="3">
        <v>2500</v>
      </c>
      <c r="I27" s="7">
        <v>1538</v>
      </c>
      <c r="J27" s="3">
        <v>3</v>
      </c>
      <c r="K27" s="5"/>
      <c r="L27" s="9">
        <f t="shared" si="3"/>
        <v>0</v>
      </c>
      <c r="M27" s="29">
        <f t="shared" si="0"/>
        <v>0</v>
      </c>
    </row>
    <row r="28" spans="1:13" x14ac:dyDescent="0.25">
      <c r="A28" s="12">
        <v>18</v>
      </c>
      <c r="B28" s="4" t="s">
        <v>54</v>
      </c>
      <c r="C28" s="12" t="s">
        <v>3</v>
      </c>
      <c r="D28" s="12" t="s">
        <v>19</v>
      </c>
      <c r="E28" s="25" t="s">
        <v>27</v>
      </c>
      <c r="F28" s="3">
        <v>4300</v>
      </c>
      <c r="G28" s="3">
        <v>4325</v>
      </c>
      <c r="H28" s="3">
        <v>2000</v>
      </c>
      <c r="I28" s="7">
        <v>1318</v>
      </c>
      <c r="J28" s="3">
        <v>3</v>
      </c>
      <c r="K28" s="5"/>
      <c r="L28" s="9">
        <f t="shared" si="3"/>
        <v>0</v>
      </c>
      <c r="M28" s="29">
        <f t="shared" ref="M28" si="5">K28*I28</f>
        <v>0</v>
      </c>
    </row>
    <row r="29" spans="1:13" x14ac:dyDescent="0.25">
      <c r="A29" s="40" t="s">
        <v>30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25">
      <c r="A30" s="12">
        <v>19</v>
      </c>
      <c r="B30" s="4" t="s">
        <v>55</v>
      </c>
      <c r="C30" s="12" t="s">
        <v>6</v>
      </c>
      <c r="D30" s="12" t="s">
        <v>19</v>
      </c>
      <c r="E30" s="25" t="s">
        <v>27</v>
      </c>
      <c r="F30" s="3">
        <v>800</v>
      </c>
      <c r="G30" s="3">
        <v>900</v>
      </c>
      <c r="H30" s="3">
        <v>360</v>
      </c>
      <c r="I30" s="6">
        <v>237</v>
      </c>
      <c r="J30" s="3">
        <v>6</v>
      </c>
      <c r="K30" s="5"/>
      <c r="L30" s="9">
        <f t="shared" ref="L30:L42" si="6">K30*G30/1000</f>
        <v>0</v>
      </c>
      <c r="M30" s="29">
        <f>K30*I30</f>
        <v>0</v>
      </c>
    </row>
    <row r="31" spans="1:13" x14ac:dyDescent="0.25">
      <c r="A31" s="12">
        <v>20</v>
      </c>
      <c r="B31" s="4" t="s">
        <v>56</v>
      </c>
      <c r="C31" s="12" t="s">
        <v>6</v>
      </c>
      <c r="D31" s="12" t="s">
        <v>19</v>
      </c>
      <c r="E31" s="25" t="s">
        <v>27</v>
      </c>
      <c r="F31" s="3">
        <v>800</v>
      </c>
      <c r="G31" s="3">
        <v>900</v>
      </c>
      <c r="H31" s="3">
        <v>400</v>
      </c>
      <c r="I31" s="6">
        <v>236</v>
      </c>
      <c r="J31" s="3">
        <v>6</v>
      </c>
      <c r="K31" s="5"/>
      <c r="L31" s="9">
        <f t="shared" si="6"/>
        <v>0</v>
      </c>
      <c r="M31" s="29">
        <f>K31*I31</f>
        <v>0</v>
      </c>
    </row>
    <row r="32" spans="1:13" x14ac:dyDescent="0.25">
      <c r="A32" s="12">
        <v>21</v>
      </c>
      <c r="B32" s="4" t="s">
        <v>57</v>
      </c>
      <c r="C32" s="12" t="s">
        <v>6</v>
      </c>
      <c r="D32" s="12" t="s">
        <v>19</v>
      </c>
      <c r="E32" s="25" t="s">
        <v>27</v>
      </c>
      <c r="F32" s="3">
        <v>800</v>
      </c>
      <c r="G32" s="3">
        <v>900</v>
      </c>
      <c r="H32" s="3">
        <v>360</v>
      </c>
      <c r="I32" s="6">
        <v>243</v>
      </c>
      <c r="J32" s="3">
        <v>6</v>
      </c>
      <c r="K32" s="5"/>
      <c r="L32" s="9">
        <f t="shared" si="6"/>
        <v>0</v>
      </c>
      <c r="M32" s="29">
        <f>K32*I32</f>
        <v>0</v>
      </c>
    </row>
    <row r="33" spans="1:13" x14ac:dyDescent="0.25">
      <c r="A33" s="12">
        <v>22</v>
      </c>
      <c r="B33" s="4" t="s">
        <v>58</v>
      </c>
      <c r="C33" s="12" t="s">
        <v>6</v>
      </c>
      <c r="D33" s="12" t="s">
        <v>19</v>
      </c>
      <c r="E33" s="25" t="s">
        <v>27</v>
      </c>
      <c r="F33" s="3">
        <v>800</v>
      </c>
      <c r="G33" s="3">
        <v>900</v>
      </c>
      <c r="H33" s="3">
        <v>400</v>
      </c>
      <c r="I33" s="6">
        <v>242</v>
      </c>
      <c r="J33" s="3">
        <v>6</v>
      </c>
      <c r="K33" s="5"/>
      <c r="L33" s="9">
        <f t="shared" si="6"/>
        <v>0</v>
      </c>
      <c r="M33" s="29">
        <f>K33*I33</f>
        <v>0</v>
      </c>
    </row>
    <row r="34" spans="1:13" x14ac:dyDescent="0.25">
      <c r="A34" s="12">
        <v>23</v>
      </c>
      <c r="B34" s="4" t="s">
        <v>64</v>
      </c>
      <c r="C34" s="12" t="s">
        <v>6</v>
      </c>
      <c r="D34" s="12" t="s">
        <v>19</v>
      </c>
      <c r="E34" s="25" t="s">
        <v>27</v>
      </c>
      <c r="F34" s="3">
        <v>800</v>
      </c>
      <c r="G34" s="3">
        <v>900</v>
      </c>
      <c r="H34" s="3">
        <v>400</v>
      </c>
      <c r="I34" s="6">
        <v>287</v>
      </c>
      <c r="J34" s="3">
        <v>6</v>
      </c>
      <c r="K34" s="5"/>
      <c r="L34" s="9">
        <f t="shared" si="6"/>
        <v>0</v>
      </c>
      <c r="M34" s="29">
        <f t="shared" ref="M34:M35" si="7">K34*I34</f>
        <v>0</v>
      </c>
    </row>
    <row r="35" spans="1:13" x14ac:dyDescent="0.25">
      <c r="A35" s="12">
        <v>24</v>
      </c>
      <c r="B35" s="4" t="s">
        <v>63</v>
      </c>
      <c r="C35" s="12" t="s">
        <v>6</v>
      </c>
      <c r="D35" s="12" t="s">
        <v>19</v>
      </c>
      <c r="E35" s="25" t="s">
        <v>27</v>
      </c>
      <c r="F35" s="3">
        <v>800</v>
      </c>
      <c r="G35" s="3">
        <v>900</v>
      </c>
      <c r="H35" s="3">
        <v>400</v>
      </c>
      <c r="I35" s="6">
        <v>248</v>
      </c>
      <c r="J35" s="3">
        <v>6</v>
      </c>
      <c r="K35" s="5"/>
      <c r="L35" s="9">
        <f t="shared" si="6"/>
        <v>0</v>
      </c>
      <c r="M35" s="29">
        <f t="shared" si="7"/>
        <v>0</v>
      </c>
    </row>
    <row r="36" spans="1:13" x14ac:dyDescent="0.25">
      <c r="A36" s="12">
        <v>25</v>
      </c>
      <c r="B36" s="4" t="s">
        <v>76</v>
      </c>
      <c r="C36" s="12" t="s">
        <v>6</v>
      </c>
      <c r="D36" s="12" t="s">
        <v>19</v>
      </c>
      <c r="E36" s="32" t="s">
        <v>70</v>
      </c>
      <c r="F36" s="3">
        <v>700</v>
      </c>
      <c r="G36" s="3">
        <v>900</v>
      </c>
      <c r="H36" s="3">
        <v>450</v>
      </c>
      <c r="I36" s="6">
        <v>332</v>
      </c>
      <c r="J36" s="3">
        <v>12</v>
      </c>
      <c r="K36" s="5"/>
      <c r="L36" s="9">
        <f t="shared" si="6"/>
        <v>0</v>
      </c>
      <c r="M36" s="29">
        <f t="shared" ref="M36:M41" si="8">K36*I36</f>
        <v>0</v>
      </c>
    </row>
    <row r="37" spans="1:13" x14ac:dyDescent="0.25">
      <c r="A37" s="12">
        <v>26</v>
      </c>
      <c r="B37" s="4" t="s">
        <v>77</v>
      </c>
      <c r="C37" s="12" t="s">
        <v>6</v>
      </c>
      <c r="D37" s="12" t="s">
        <v>19</v>
      </c>
      <c r="E37" s="32" t="s">
        <v>70</v>
      </c>
      <c r="F37" s="3">
        <v>700</v>
      </c>
      <c r="G37" s="3">
        <v>900</v>
      </c>
      <c r="H37" s="3">
        <v>450</v>
      </c>
      <c r="I37" s="6">
        <v>267</v>
      </c>
      <c r="J37" s="3">
        <v>12</v>
      </c>
      <c r="K37" s="5"/>
      <c r="L37" s="9">
        <f t="shared" si="6"/>
        <v>0</v>
      </c>
      <c r="M37" s="29">
        <f t="shared" si="8"/>
        <v>0</v>
      </c>
    </row>
    <row r="38" spans="1:13" x14ac:dyDescent="0.25">
      <c r="A38" s="12">
        <v>27</v>
      </c>
      <c r="B38" s="4" t="s">
        <v>78</v>
      </c>
      <c r="C38" s="12" t="s">
        <v>6</v>
      </c>
      <c r="D38" s="12" t="s">
        <v>19</v>
      </c>
      <c r="E38" s="25" t="s">
        <v>48</v>
      </c>
      <c r="F38" s="3">
        <v>500</v>
      </c>
      <c r="G38" s="3">
        <v>520</v>
      </c>
      <c r="H38" s="3">
        <v>500</v>
      </c>
      <c r="I38" s="6">
        <v>380</v>
      </c>
      <c r="J38" s="3">
        <v>7</v>
      </c>
      <c r="K38" s="5"/>
      <c r="L38" s="9">
        <f t="shared" si="6"/>
        <v>0</v>
      </c>
      <c r="M38" s="29">
        <f t="shared" ref="M38" si="9">K38*I38</f>
        <v>0</v>
      </c>
    </row>
    <row r="39" spans="1:13" x14ac:dyDescent="0.25">
      <c r="A39" s="12">
        <v>28</v>
      </c>
      <c r="B39" s="4" t="s">
        <v>62</v>
      </c>
      <c r="C39" s="12" t="s">
        <v>6</v>
      </c>
      <c r="D39" s="12" t="s">
        <v>19</v>
      </c>
      <c r="E39" s="25" t="s">
        <v>48</v>
      </c>
      <c r="F39" s="3">
        <v>200</v>
      </c>
      <c r="G39" s="3">
        <v>210</v>
      </c>
      <c r="H39" s="3">
        <v>200</v>
      </c>
      <c r="I39" s="6">
        <v>180</v>
      </c>
      <c r="J39" s="3">
        <v>15</v>
      </c>
      <c r="K39" s="5"/>
      <c r="L39" s="9">
        <f t="shared" si="6"/>
        <v>0</v>
      </c>
      <c r="M39" s="29">
        <f t="shared" si="8"/>
        <v>0</v>
      </c>
    </row>
    <row r="40" spans="1:13" x14ac:dyDescent="0.25">
      <c r="A40" s="12">
        <v>29</v>
      </c>
      <c r="B40" s="4" t="s">
        <v>61</v>
      </c>
      <c r="C40" s="12" t="s">
        <v>6</v>
      </c>
      <c r="D40" s="12" t="s">
        <v>19</v>
      </c>
      <c r="E40" s="25" t="s">
        <v>48</v>
      </c>
      <c r="F40" s="3">
        <v>200</v>
      </c>
      <c r="G40" s="3">
        <v>210</v>
      </c>
      <c r="H40" s="3">
        <v>200</v>
      </c>
      <c r="I40" s="6">
        <v>181</v>
      </c>
      <c r="J40" s="3">
        <v>15</v>
      </c>
      <c r="K40" s="5"/>
      <c r="L40" s="9">
        <f t="shared" si="6"/>
        <v>0</v>
      </c>
      <c r="M40" s="29">
        <f t="shared" si="8"/>
        <v>0</v>
      </c>
    </row>
    <row r="41" spans="1:13" x14ac:dyDescent="0.25">
      <c r="A41" s="12">
        <v>30</v>
      </c>
      <c r="B41" s="4" t="s">
        <v>67</v>
      </c>
      <c r="C41" s="12" t="s">
        <v>6</v>
      </c>
      <c r="D41" s="12" t="s">
        <v>19</v>
      </c>
      <c r="E41" s="25" t="s">
        <v>48</v>
      </c>
      <c r="F41" s="3">
        <v>200</v>
      </c>
      <c r="G41" s="3">
        <v>210</v>
      </c>
      <c r="H41" s="3">
        <v>200</v>
      </c>
      <c r="I41" s="6">
        <v>157</v>
      </c>
      <c r="J41" s="3">
        <v>15</v>
      </c>
      <c r="K41" s="5"/>
      <c r="L41" s="9">
        <f t="shared" si="6"/>
        <v>0</v>
      </c>
      <c r="M41" s="29">
        <f t="shared" si="8"/>
        <v>0</v>
      </c>
    </row>
    <row r="42" spans="1:13" x14ac:dyDescent="0.25">
      <c r="A42" s="12">
        <v>31</v>
      </c>
      <c r="B42" s="4" t="s">
        <v>79</v>
      </c>
      <c r="C42" s="12" t="s">
        <v>6</v>
      </c>
      <c r="D42" s="12" t="s">
        <v>19</v>
      </c>
      <c r="E42" s="25" t="s">
        <v>48</v>
      </c>
      <c r="F42" s="3">
        <v>200</v>
      </c>
      <c r="G42" s="3">
        <v>210</v>
      </c>
      <c r="H42" s="3">
        <v>200</v>
      </c>
      <c r="I42" s="6">
        <v>149</v>
      </c>
      <c r="J42" s="3">
        <v>15</v>
      </c>
      <c r="K42" s="5"/>
      <c r="L42" s="9">
        <f t="shared" si="6"/>
        <v>0</v>
      </c>
      <c r="M42" s="29">
        <f t="shared" ref="M42" si="10">K42*I42</f>
        <v>0</v>
      </c>
    </row>
    <row r="43" spans="1:13" x14ac:dyDescent="0.25">
      <c r="A43" s="40" t="s">
        <v>68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x14ac:dyDescent="0.25">
      <c r="A44" s="12">
        <v>32</v>
      </c>
      <c r="B44" s="4" t="s">
        <v>80</v>
      </c>
      <c r="C44" s="12" t="s">
        <v>69</v>
      </c>
      <c r="D44" s="12" t="s">
        <v>19</v>
      </c>
      <c r="E44" s="25" t="s">
        <v>27</v>
      </c>
      <c r="F44" s="3">
        <v>4400</v>
      </c>
      <c r="G44" s="3">
        <v>4500</v>
      </c>
      <c r="H44" s="3">
        <v>2000</v>
      </c>
      <c r="I44" s="6">
        <v>1037</v>
      </c>
      <c r="J44" s="3">
        <v>1</v>
      </c>
      <c r="K44" s="5"/>
      <c r="L44" s="9">
        <f>K44*G44/1000</f>
        <v>0</v>
      </c>
      <c r="M44" s="29">
        <f t="shared" ref="M44" si="11">K44*I44</f>
        <v>0</v>
      </c>
    </row>
    <row r="45" spans="1:13" x14ac:dyDescent="0.25">
      <c r="A45" s="12">
        <v>33</v>
      </c>
      <c r="B45" s="4" t="s">
        <v>81</v>
      </c>
      <c r="C45" s="12" t="s">
        <v>69</v>
      </c>
      <c r="D45" s="12" t="s">
        <v>19</v>
      </c>
      <c r="E45" s="25" t="s">
        <v>27</v>
      </c>
      <c r="F45" s="3">
        <v>4400</v>
      </c>
      <c r="G45" s="3">
        <v>4500</v>
      </c>
      <c r="H45" s="3">
        <v>2500</v>
      </c>
      <c r="I45" s="6">
        <v>1032</v>
      </c>
      <c r="J45" s="3">
        <v>1</v>
      </c>
      <c r="K45" s="5"/>
      <c r="L45" s="9">
        <f>K45*G45/1000</f>
        <v>0</v>
      </c>
      <c r="M45" s="29">
        <f t="shared" ref="M45:M48" si="12">K45*I45</f>
        <v>0</v>
      </c>
    </row>
    <row r="46" spans="1:13" x14ac:dyDescent="0.25">
      <c r="A46" s="12">
        <v>34</v>
      </c>
      <c r="B46" s="4" t="s">
        <v>82</v>
      </c>
      <c r="C46" s="12" t="s">
        <v>69</v>
      </c>
      <c r="D46" s="12" t="s">
        <v>19</v>
      </c>
      <c r="E46" s="32" t="s">
        <v>70</v>
      </c>
      <c r="F46" s="3">
        <v>1500</v>
      </c>
      <c r="G46" s="3">
        <v>1550</v>
      </c>
      <c r="H46" s="3">
        <v>1000</v>
      </c>
      <c r="I46" s="6">
        <v>519</v>
      </c>
      <c r="J46" s="3">
        <v>12</v>
      </c>
      <c r="K46" s="5"/>
      <c r="L46" s="9">
        <f>K46*G46/1000</f>
        <v>0</v>
      </c>
      <c r="M46" s="29">
        <f t="shared" si="12"/>
        <v>0</v>
      </c>
    </row>
    <row r="47" spans="1:13" x14ac:dyDescent="0.25">
      <c r="A47" s="12">
        <v>35</v>
      </c>
      <c r="B47" s="4" t="s">
        <v>87</v>
      </c>
      <c r="C47" s="12" t="s">
        <v>69</v>
      </c>
      <c r="D47" s="12" t="s">
        <v>19</v>
      </c>
      <c r="E47" s="32" t="s">
        <v>70</v>
      </c>
      <c r="F47" s="3">
        <v>1500</v>
      </c>
      <c r="G47" s="3">
        <v>1550</v>
      </c>
      <c r="H47" s="3">
        <v>1000</v>
      </c>
      <c r="I47" s="6">
        <v>714</v>
      </c>
      <c r="J47" s="3">
        <v>12</v>
      </c>
      <c r="K47" s="5"/>
      <c r="L47" s="9">
        <f>K47*G47/1000</f>
        <v>0</v>
      </c>
      <c r="M47" s="29">
        <f t="shared" si="12"/>
        <v>0</v>
      </c>
    </row>
    <row r="48" spans="1:13" x14ac:dyDescent="0.25">
      <c r="A48" s="12">
        <v>36</v>
      </c>
      <c r="B48" s="4" t="s">
        <v>88</v>
      </c>
      <c r="C48" s="12" t="s">
        <v>69</v>
      </c>
      <c r="D48" s="12" t="s">
        <v>19</v>
      </c>
      <c r="E48" s="32" t="s">
        <v>70</v>
      </c>
      <c r="F48" s="3">
        <v>1500</v>
      </c>
      <c r="G48" s="3">
        <v>1550</v>
      </c>
      <c r="H48" s="3">
        <v>1000</v>
      </c>
      <c r="I48" s="6">
        <v>748</v>
      </c>
      <c r="J48" s="3">
        <v>12</v>
      </c>
      <c r="K48" s="5"/>
      <c r="L48" s="9">
        <f>K48*G48/1000</f>
        <v>0</v>
      </c>
      <c r="M48" s="29">
        <f t="shared" si="12"/>
        <v>0</v>
      </c>
    </row>
    <row r="49" spans="1:13" x14ac:dyDescent="0.25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x14ac:dyDescent="0.25">
      <c r="A50" s="12">
        <v>37</v>
      </c>
      <c r="B50" s="3" t="s">
        <v>40</v>
      </c>
      <c r="C50" s="20" t="s">
        <v>21</v>
      </c>
      <c r="D50" s="12" t="s">
        <v>20</v>
      </c>
      <c r="E50" s="25" t="s">
        <v>27</v>
      </c>
      <c r="F50" s="3">
        <v>4250</v>
      </c>
      <c r="G50" s="3">
        <v>4300</v>
      </c>
      <c r="H50" s="3">
        <v>2400</v>
      </c>
      <c r="I50" s="7">
        <v>1672</v>
      </c>
      <c r="J50" s="3">
        <v>2</v>
      </c>
      <c r="K50" s="5"/>
      <c r="L50" s="9">
        <f t="shared" ref="L50:L65" si="13">K50*G50/1000</f>
        <v>0</v>
      </c>
      <c r="M50" s="29">
        <f t="shared" ref="M50:M51" si="14">K50*I50</f>
        <v>0</v>
      </c>
    </row>
    <row r="51" spans="1:13" x14ac:dyDescent="0.25">
      <c r="A51" s="12">
        <v>38</v>
      </c>
      <c r="B51" s="3" t="s">
        <v>41</v>
      </c>
      <c r="C51" s="20" t="s">
        <v>21</v>
      </c>
      <c r="D51" s="12" t="s">
        <v>20</v>
      </c>
      <c r="E51" s="25" t="s">
        <v>27</v>
      </c>
      <c r="F51" s="3">
        <v>4250</v>
      </c>
      <c r="G51" s="3">
        <v>4300</v>
      </c>
      <c r="H51" s="3">
        <v>2400</v>
      </c>
      <c r="I51" s="7">
        <v>1756</v>
      </c>
      <c r="J51" s="3">
        <v>2</v>
      </c>
      <c r="K51" s="5"/>
      <c r="L51" s="9">
        <f t="shared" si="13"/>
        <v>0</v>
      </c>
      <c r="M51" s="29">
        <f t="shared" si="14"/>
        <v>0</v>
      </c>
    </row>
    <row r="52" spans="1:13" x14ac:dyDescent="0.25">
      <c r="A52" s="12">
        <v>39</v>
      </c>
      <c r="B52" s="3" t="s">
        <v>42</v>
      </c>
      <c r="C52" s="20" t="s">
        <v>21</v>
      </c>
      <c r="D52" s="12" t="s">
        <v>20</v>
      </c>
      <c r="E52" s="25" t="s">
        <v>27</v>
      </c>
      <c r="F52" s="3">
        <v>4250</v>
      </c>
      <c r="G52" s="3">
        <v>4300</v>
      </c>
      <c r="H52" s="3">
        <v>2400</v>
      </c>
      <c r="I52" s="7">
        <v>1756</v>
      </c>
      <c r="J52" s="3">
        <v>2</v>
      </c>
      <c r="K52" s="5"/>
      <c r="L52" s="9">
        <f t="shared" si="13"/>
        <v>0</v>
      </c>
      <c r="M52" s="29">
        <f t="shared" si="0"/>
        <v>0</v>
      </c>
    </row>
    <row r="53" spans="1:13" x14ac:dyDescent="0.25">
      <c r="A53" s="12">
        <v>40</v>
      </c>
      <c r="B53" s="3" t="s">
        <v>44</v>
      </c>
      <c r="C53" s="20" t="s">
        <v>21</v>
      </c>
      <c r="D53" s="12" t="s">
        <v>20</v>
      </c>
      <c r="E53" s="25" t="s">
        <v>35</v>
      </c>
      <c r="F53" s="3">
        <v>580</v>
      </c>
      <c r="G53" s="3">
        <v>750</v>
      </c>
      <c r="H53" s="3">
        <v>330</v>
      </c>
      <c r="I53" s="7">
        <v>346</v>
      </c>
      <c r="J53" s="3">
        <v>6</v>
      </c>
      <c r="K53" s="5"/>
      <c r="L53" s="9">
        <f t="shared" si="13"/>
        <v>0</v>
      </c>
      <c r="M53" s="29">
        <f t="shared" ref="M53:M70" si="15">K53*I53</f>
        <v>0</v>
      </c>
    </row>
    <row r="54" spans="1:13" x14ac:dyDescent="0.25">
      <c r="A54" s="12">
        <v>41</v>
      </c>
      <c r="B54" s="3" t="s">
        <v>45</v>
      </c>
      <c r="C54" s="20" t="s">
        <v>21</v>
      </c>
      <c r="D54" s="12" t="s">
        <v>20</v>
      </c>
      <c r="E54" s="25" t="s">
        <v>35</v>
      </c>
      <c r="F54" s="3">
        <v>314</v>
      </c>
      <c r="G54" s="3">
        <v>500</v>
      </c>
      <c r="H54" s="3">
        <v>160</v>
      </c>
      <c r="I54" s="7">
        <v>203</v>
      </c>
      <c r="J54" s="3">
        <v>12</v>
      </c>
      <c r="K54" s="5"/>
      <c r="L54" s="9">
        <f t="shared" si="13"/>
        <v>0</v>
      </c>
      <c r="M54" s="29">
        <f t="shared" si="15"/>
        <v>0</v>
      </c>
    </row>
    <row r="55" spans="1:13" x14ac:dyDescent="0.25">
      <c r="A55" s="12">
        <v>42</v>
      </c>
      <c r="B55" s="3" t="s">
        <v>40</v>
      </c>
      <c r="C55" s="20" t="s">
        <v>21</v>
      </c>
      <c r="D55" s="12" t="s">
        <v>20</v>
      </c>
      <c r="E55" s="26" t="s">
        <v>36</v>
      </c>
      <c r="F55" s="3">
        <v>530</v>
      </c>
      <c r="G55" s="3">
        <v>550</v>
      </c>
      <c r="H55" s="3">
        <v>250</v>
      </c>
      <c r="I55" s="7">
        <v>263</v>
      </c>
      <c r="J55" s="3">
        <v>6</v>
      </c>
      <c r="K55" s="5"/>
      <c r="L55" s="9">
        <f t="shared" si="13"/>
        <v>0</v>
      </c>
      <c r="M55" s="29">
        <f t="shared" si="15"/>
        <v>0</v>
      </c>
    </row>
    <row r="56" spans="1:13" x14ac:dyDescent="0.25">
      <c r="A56" s="12">
        <v>43</v>
      </c>
      <c r="B56" s="3" t="s">
        <v>46</v>
      </c>
      <c r="C56" s="34" t="s">
        <v>21</v>
      </c>
      <c r="D56" s="12" t="s">
        <v>20</v>
      </c>
      <c r="E56" s="35" t="s">
        <v>36</v>
      </c>
      <c r="F56" s="3">
        <v>530</v>
      </c>
      <c r="G56" s="3">
        <v>550</v>
      </c>
      <c r="H56" s="3">
        <v>250</v>
      </c>
      <c r="I56" s="7">
        <v>237</v>
      </c>
      <c r="J56" s="3">
        <v>6</v>
      </c>
      <c r="K56" s="5"/>
      <c r="L56" s="9">
        <f t="shared" si="13"/>
        <v>0</v>
      </c>
      <c r="M56" s="29">
        <f t="shared" si="15"/>
        <v>0</v>
      </c>
    </row>
    <row r="57" spans="1:13" x14ac:dyDescent="0.25">
      <c r="A57" s="12">
        <v>44</v>
      </c>
      <c r="B57" s="3" t="s">
        <v>47</v>
      </c>
      <c r="C57" s="34" t="s">
        <v>21</v>
      </c>
      <c r="D57" s="12" t="s">
        <v>20</v>
      </c>
      <c r="E57" s="25" t="s">
        <v>48</v>
      </c>
      <c r="F57" s="3">
        <v>250</v>
      </c>
      <c r="G57" s="3">
        <v>260</v>
      </c>
      <c r="H57" s="3">
        <v>250</v>
      </c>
      <c r="I57" s="7">
        <v>179</v>
      </c>
      <c r="J57" s="3">
        <v>40</v>
      </c>
      <c r="K57" s="5"/>
      <c r="L57" s="9">
        <f t="shared" si="13"/>
        <v>0</v>
      </c>
      <c r="M57" s="29">
        <f t="shared" si="15"/>
        <v>0</v>
      </c>
    </row>
    <row r="58" spans="1:13" x14ac:dyDescent="0.25">
      <c r="A58" s="12">
        <v>45</v>
      </c>
      <c r="B58" s="3" t="s">
        <v>84</v>
      </c>
      <c r="C58" s="34" t="s">
        <v>21</v>
      </c>
      <c r="D58" s="12" t="s">
        <v>20</v>
      </c>
      <c r="E58" s="35" t="s">
        <v>36</v>
      </c>
      <c r="F58" s="3">
        <v>530</v>
      </c>
      <c r="G58" s="3">
        <v>550</v>
      </c>
      <c r="H58" s="3">
        <v>250</v>
      </c>
      <c r="I58" s="7">
        <v>238</v>
      </c>
      <c r="J58" s="3">
        <v>6</v>
      </c>
      <c r="K58" s="5"/>
      <c r="L58" s="9">
        <f t="shared" si="13"/>
        <v>0</v>
      </c>
      <c r="M58" s="29">
        <f t="shared" ref="M58:M65" si="16">K58*I58</f>
        <v>0</v>
      </c>
    </row>
    <row r="59" spans="1:13" x14ac:dyDescent="0.25">
      <c r="A59" s="12">
        <v>46</v>
      </c>
      <c r="B59" s="3" t="s">
        <v>83</v>
      </c>
      <c r="C59" s="34" t="s">
        <v>21</v>
      </c>
      <c r="D59" s="12" t="s">
        <v>20</v>
      </c>
      <c r="E59" s="25" t="s">
        <v>48</v>
      </c>
      <c r="F59" s="3">
        <v>250</v>
      </c>
      <c r="G59" s="3">
        <v>260</v>
      </c>
      <c r="H59" s="3">
        <v>250</v>
      </c>
      <c r="I59" s="7">
        <v>179</v>
      </c>
      <c r="J59" s="3">
        <v>40</v>
      </c>
      <c r="K59" s="5"/>
      <c r="L59" s="9">
        <f t="shared" si="13"/>
        <v>0</v>
      </c>
      <c r="M59" s="29">
        <f t="shared" si="16"/>
        <v>0</v>
      </c>
    </row>
    <row r="60" spans="1:13" x14ac:dyDescent="0.25">
      <c r="A60" s="12">
        <v>47</v>
      </c>
      <c r="B60" s="3" t="s">
        <v>85</v>
      </c>
      <c r="C60" s="34" t="s">
        <v>21</v>
      </c>
      <c r="D60" s="12" t="s">
        <v>20</v>
      </c>
      <c r="E60" s="25" t="s">
        <v>48</v>
      </c>
      <c r="F60" s="3">
        <v>250</v>
      </c>
      <c r="G60" s="3">
        <v>260</v>
      </c>
      <c r="H60" s="3">
        <v>250</v>
      </c>
      <c r="I60" s="7">
        <v>179</v>
      </c>
      <c r="J60" s="3">
        <v>40</v>
      </c>
      <c r="K60" s="5"/>
      <c r="L60" s="9">
        <f t="shared" si="13"/>
        <v>0</v>
      </c>
      <c r="M60" s="29">
        <f t="shared" si="16"/>
        <v>0</v>
      </c>
    </row>
    <row r="61" spans="1:13" x14ac:dyDescent="0.25">
      <c r="A61" s="12">
        <v>48</v>
      </c>
      <c r="B61" s="3" t="s">
        <v>86</v>
      </c>
      <c r="C61" s="34" t="s">
        <v>21</v>
      </c>
      <c r="D61" s="12" t="s">
        <v>20</v>
      </c>
      <c r="E61" s="35" t="s">
        <v>36</v>
      </c>
      <c r="F61" s="3">
        <v>530</v>
      </c>
      <c r="G61" s="3">
        <v>550</v>
      </c>
      <c r="H61" s="3">
        <v>250</v>
      </c>
      <c r="I61" s="7">
        <v>254</v>
      </c>
      <c r="J61" s="3">
        <v>6</v>
      </c>
      <c r="K61" s="5"/>
      <c r="L61" s="9">
        <f t="shared" si="13"/>
        <v>0</v>
      </c>
      <c r="M61" s="29">
        <f t="shared" si="16"/>
        <v>0</v>
      </c>
    </row>
    <row r="62" spans="1:13" x14ac:dyDescent="0.25">
      <c r="A62" s="12">
        <v>49</v>
      </c>
      <c r="B62" s="3" t="s">
        <v>89</v>
      </c>
      <c r="C62" s="34" t="s">
        <v>21</v>
      </c>
      <c r="D62" s="12" t="s">
        <v>20</v>
      </c>
      <c r="E62" s="35" t="s">
        <v>34</v>
      </c>
      <c r="F62" s="3">
        <v>314</v>
      </c>
      <c r="G62" s="3">
        <v>500</v>
      </c>
      <c r="H62" s="3">
        <v>160</v>
      </c>
      <c r="I62" s="7">
        <v>268</v>
      </c>
      <c r="J62" s="3">
        <v>12</v>
      </c>
      <c r="K62" s="5"/>
      <c r="L62" s="9">
        <f t="shared" si="13"/>
        <v>0</v>
      </c>
      <c r="M62" s="29">
        <f t="shared" si="16"/>
        <v>0</v>
      </c>
    </row>
    <row r="63" spans="1:13" x14ac:dyDescent="0.25">
      <c r="A63" s="12">
        <v>50</v>
      </c>
      <c r="B63" s="3" t="s">
        <v>71</v>
      </c>
      <c r="C63" s="34" t="s">
        <v>21</v>
      </c>
      <c r="D63" s="12" t="s">
        <v>20</v>
      </c>
      <c r="E63" s="35" t="s">
        <v>34</v>
      </c>
      <c r="F63" s="3">
        <v>314</v>
      </c>
      <c r="G63" s="3">
        <v>500</v>
      </c>
      <c r="H63" s="3">
        <v>160</v>
      </c>
      <c r="I63" s="7">
        <v>277</v>
      </c>
      <c r="J63" s="3">
        <v>12</v>
      </c>
      <c r="K63" s="5"/>
      <c r="L63" s="9">
        <f t="shared" si="13"/>
        <v>0</v>
      </c>
      <c r="M63" s="29">
        <f t="shared" si="16"/>
        <v>0</v>
      </c>
    </row>
    <row r="64" spans="1:13" x14ac:dyDescent="0.25">
      <c r="A64" s="12">
        <v>51</v>
      </c>
      <c r="B64" s="3" t="s">
        <v>90</v>
      </c>
      <c r="C64" s="34" t="s">
        <v>21</v>
      </c>
      <c r="D64" s="12" t="s">
        <v>20</v>
      </c>
      <c r="E64" s="35" t="s">
        <v>34</v>
      </c>
      <c r="F64" s="3">
        <v>314</v>
      </c>
      <c r="G64" s="3">
        <v>500</v>
      </c>
      <c r="H64" s="3">
        <v>160</v>
      </c>
      <c r="I64" s="7">
        <v>302</v>
      </c>
      <c r="J64" s="3">
        <v>12</v>
      </c>
      <c r="K64" s="5"/>
      <c r="L64" s="9">
        <f t="shared" si="13"/>
        <v>0</v>
      </c>
      <c r="M64" s="29">
        <f t="shared" si="16"/>
        <v>0</v>
      </c>
    </row>
    <row r="65" spans="1:13" x14ac:dyDescent="0.25">
      <c r="A65" s="12">
        <v>52</v>
      </c>
      <c r="B65" s="3" t="s">
        <v>91</v>
      </c>
      <c r="C65" s="34" t="s">
        <v>21</v>
      </c>
      <c r="D65" s="12" t="s">
        <v>20</v>
      </c>
      <c r="E65" s="35" t="s">
        <v>34</v>
      </c>
      <c r="F65" s="3">
        <v>314</v>
      </c>
      <c r="G65" s="3">
        <v>500</v>
      </c>
      <c r="H65" s="3">
        <v>160</v>
      </c>
      <c r="I65" s="7">
        <v>303</v>
      </c>
      <c r="J65" s="3">
        <v>12</v>
      </c>
      <c r="K65" s="5"/>
      <c r="L65" s="9">
        <f t="shared" si="13"/>
        <v>0</v>
      </c>
      <c r="M65" s="29">
        <f t="shared" si="16"/>
        <v>0</v>
      </c>
    </row>
    <row r="66" spans="1:13" x14ac:dyDescent="0.25">
      <c r="A66" s="40" t="s">
        <v>33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x14ac:dyDescent="0.25">
      <c r="A67" s="12">
        <v>53</v>
      </c>
      <c r="B67" s="3" t="s">
        <v>37</v>
      </c>
      <c r="C67" s="20" t="s">
        <v>21</v>
      </c>
      <c r="D67" s="12" t="s">
        <v>20</v>
      </c>
      <c r="E67" s="26" t="s">
        <v>34</v>
      </c>
      <c r="F67" s="3">
        <v>580</v>
      </c>
      <c r="G67" s="3">
        <v>750</v>
      </c>
      <c r="H67" s="3">
        <v>330</v>
      </c>
      <c r="I67" s="7">
        <v>304</v>
      </c>
      <c r="J67" s="3">
        <v>6</v>
      </c>
      <c r="K67" s="5"/>
      <c r="L67" s="9">
        <f>K67*G67/1000</f>
        <v>0</v>
      </c>
      <c r="M67" s="29">
        <f t="shared" si="15"/>
        <v>0</v>
      </c>
    </row>
    <row r="68" spans="1:13" x14ac:dyDescent="0.25">
      <c r="A68" s="12">
        <v>54</v>
      </c>
      <c r="B68" s="3" t="s">
        <v>92</v>
      </c>
      <c r="C68" s="34" t="s">
        <v>21</v>
      </c>
      <c r="D68" s="12" t="s">
        <v>20</v>
      </c>
      <c r="E68" s="35" t="s">
        <v>34</v>
      </c>
      <c r="F68" s="3">
        <v>580</v>
      </c>
      <c r="G68" s="3">
        <v>750</v>
      </c>
      <c r="H68" s="3">
        <v>330</v>
      </c>
      <c r="I68" s="7">
        <v>354</v>
      </c>
      <c r="J68" s="3">
        <v>6</v>
      </c>
      <c r="K68" s="5"/>
      <c r="L68" s="9"/>
      <c r="M68" s="29">
        <f t="shared" si="15"/>
        <v>0</v>
      </c>
    </row>
    <row r="69" spans="1:13" x14ac:dyDescent="0.25">
      <c r="A69" s="12">
        <v>55</v>
      </c>
      <c r="B69" s="3" t="s">
        <v>38</v>
      </c>
      <c r="C69" s="20" t="s">
        <v>21</v>
      </c>
      <c r="D69" s="12" t="s">
        <v>20</v>
      </c>
      <c r="E69" s="25" t="s">
        <v>35</v>
      </c>
      <c r="F69" s="3">
        <v>314</v>
      </c>
      <c r="G69" s="3">
        <v>500</v>
      </c>
      <c r="H69" s="3">
        <v>160</v>
      </c>
      <c r="I69" s="7">
        <v>280</v>
      </c>
      <c r="J69" s="3">
        <v>12</v>
      </c>
      <c r="K69" s="5"/>
      <c r="L69" s="9">
        <f>K69*G69/1000</f>
        <v>0</v>
      </c>
      <c r="M69" s="29">
        <f t="shared" si="15"/>
        <v>0</v>
      </c>
    </row>
    <row r="70" spans="1:13" x14ac:dyDescent="0.25">
      <c r="A70" s="12">
        <v>56</v>
      </c>
      <c r="B70" s="3" t="s">
        <v>39</v>
      </c>
      <c r="C70" s="20" t="s">
        <v>21</v>
      </c>
      <c r="D70" s="12" t="s">
        <v>20</v>
      </c>
      <c r="E70" s="25" t="s">
        <v>35</v>
      </c>
      <c r="F70" s="3">
        <v>370</v>
      </c>
      <c r="G70" s="3">
        <v>550</v>
      </c>
      <c r="H70" s="3">
        <v>350</v>
      </c>
      <c r="I70" s="7">
        <v>176</v>
      </c>
      <c r="J70" s="3">
        <v>12</v>
      </c>
      <c r="K70" s="5"/>
      <c r="L70" s="9">
        <f>K70*G70/1000</f>
        <v>0</v>
      </c>
      <c r="M70" s="29">
        <f t="shared" si="15"/>
        <v>0</v>
      </c>
    </row>
    <row r="71" spans="1:13" x14ac:dyDescent="0.25">
      <c r="A71" s="40" t="s">
        <v>32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x14ac:dyDescent="0.25">
      <c r="A72" s="12">
        <v>57</v>
      </c>
      <c r="B72" s="4" t="s">
        <v>93</v>
      </c>
      <c r="C72" s="34" t="s">
        <v>21</v>
      </c>
      <c r="D72" s="12" t="s">
        <v>20</v>
      </c>
      <c r="E72" s="25" t="s">
        <v>48</v>
      </c>
      <c r="F72" s="33">
        <v>1000</v>
      </c>
      <c r="G72" s="33">
        <v>1000</v>
      </c>
      <c r="H72" s="33">
        <v>1000</v>
      </c>
      <c r="I72" s="33">
        <v>808</v>
      </c>
      <c r="J72" s="33">
        <v>5</v>
      </c>
      <c r="K72" s="36"/>
      <c r="L72" s="9">
        <f>K72*G72/1000</f>
        <v>0</v>
      </c>
      <c r="M72" s="29">
        <f t="shared" ref="M72" si="17">K72*I72</f>
        <v>0</v>
      </c>
    </row>
    <row r="73" spans="1:13" x14ac:dyDescent="0.25">
      <c r="A73" s="12">
        <v>58</v>
      </c>
      <c r="B73" s="4" t="s">
        <v>43</v>
      </c>
      <c r="C73" s="20" t="s">
        <v>21</v>
      </c>
      <c r="D73" s="12" t="s">
        <v>20</v>
      </c>
      <c r="E73" s="25" t="s">
        <v>35</v>
      </c>
      <c r="F73" s="3">
        <v>314</v>
      </c>
      <c r="G73" s="3">
        <v>500</v>
      </c>
      <c r="H73" s="3">
        <v>180</v>
      </c>
      <c r="I73" s="6">
        <v>254</v>
      </c>
      <c r="J73" s="3">
        <v>12</v>
      </c>
      <c r="K73" s="5"/>
      <c r="L73" s="9">
        <f>K73*G73/1000</f>
        <v>0</v>
      </c>
      <c r="M73" s="29">
        <f t="shared" ref="M73" si="18">K73*I73</f>
        <v>0</v>
      </c>
    </row>
    <row r="74" spans="1:13" x14ac:dyDescent="0.25">
      <c r="A74" s="12">
        <v>59</v>
      </c>
      <c r="B74" s="4" t="s">
        <v>43</v>
      </c>
      <c r="C74" s="20" t="s">
        <v>21</v>
      </c>
      <c r="D74" s="12" t="s">
        <v>20</v>
      </c>
      <c r="E74" s="26" t="s">
        <v>34</v>
      </c>
      <c r="F74" s="3">
        <v>314</v>
      </c>
      <c r="G74" s="3">
        <v>500</v>
      </c>
      <c r="H74" s="3">
        <v>180</v>
      </c>
      <c r="I74" s="6">
        <v>265</v>
      </c>
      <c r="J74" s="3">
        <v>12</v>
      </c>
      <c r="K74" s="5"/>
      <c r="L74" s="9">
        <f>K74*G74/1000</f>
        <v>0</v>
      </c>
      <c r="M74" s="29">
        <f t="shared" ref="M74" si="19">K74*I74</f>
        <v>0</v>
      </c>
    </row>
    <row r="75" spans="1:13" x14ac:dyDescent="0.25">
      <c r="A75" s="12">
        <v>60</v>
      </c>
      <c r="B75" s="4" t="s">
        <v>43</v>
      </c>
      <c r="C75" s="20" t="s">
        <v>21</v>
      </c>
      <c r="D75" s="12" t="s">
        <v>20</v>
      </c>
      <c r="E75" s="25" t="s">
        <v>35</v>
      </c>
      <c r="F75" s="3">
        <v>1062</v>
      </c>
      <c r="G75" s="3">
        <v>1450</v>
      </c>
      <c r="H75" s="3">
        <v>600</v>
      </c>
      <c r="I75" s="6">
        <v>545</v>
      </c>
      <c r="J75" s="3">
        <v>6</v>
      </c>
      <c r="K75" s="5"/>
      <c r="L75" s="9">
        <f>K75*G75/1000</f>
        <v>0</v>
      </c>
      <c r="M75" s="29">
        <f t="shared" ref="M75:M76" si="20">K75*I75</f>
        <v>0</v>
      </c>
    </row>
    <row r="76" spans="1:13" x14ac:dyDescent="0.25">
      <c r="A76" s="12">
        <v>61</v>
      </c>
      <c r="B76" s="4" t="s">
        <v>43</v>
      </c>
      <c r="C76" s="20" t="s">
        <v>21</v>
      </c>
      <c r="D76" s="12" t="s">
        <v>20</v>
      </c>
      <c r="E76" s="25" t="s">
        <v>35</v>
      </c>
      <c r="F76" s="3">
        <v>1700</v>
      </c>
      <c r="G76" s="3">
        <v>2400</v>
      </c>
      <c r="H76" s="3">
        <v>950</v>
      </c>
      <c r="I76" s="6">
        <v>820</v>
      </c>
      <c r="J76" s="3">
        <v>6</v>
      </c>
      <c r="K76" s="5"/>
      <c r="L76" s="9">
        <f>K76*G76/1000</f>
        <v>0</v>
      </c>
      <c r="M76" s="29">
        <f t="shared" si="20"/>
        <v>0</v>
      </c>
    </row>
    <row r="77" spans="1:13" ht="18.75" x14ac:dyDescent="0.3">
      <c r="A77" s="37" t="s">
        <v>28</v>
      </c>
      <c r="B77" s="38"/>
      <c r="C77" s="38"/>
      <c r="D77" s="38"/>
      <c r="E77" s="38"/>
      <c r="F77" s="38"/>
      <c r="G77" s="38"/>
      <c r="H77" s="38"/>
      <c r="I77" s="38"/>
      <c r="J77" s="38"/>
      <c r="K77" s="8">
        <f>SUM(K8:K10,K12:K14,K16:K19,K21:K28,K30:K42,K44:K48,K50:K65,K67:K70,K72:K76)</f>
        <v>0</v>
      </c>
      <c r="L77" s="8">
        <f t="shared" ref="L77:M77" si="21">SUM(L8:L10,L12:L14,L16:L19,L21:L28,L30:L42,L44:L48,L50:L65,L67:L70,L72:L76)</f>
        <v>0</v>
      </c>
      <c r="M77" s="8">
        <f t="shared" si="21"/>
        <v>0</v>
      </c>
    </row>
    <row r="78" spans="1:13" x14ac:dyDescent="0.25">
      <c r="I78" s="11"/>
    </row>
    <row r="79" spans="1:13" x14ac:dyDescent="0.25">
      <c r="B79" t="s">
        <v>74</v>
      </c>
    </row>
  </sheetData>
  <mergeCells count="13">
    <mergeCell ref="A77:J77"/>
    <mergeCell ref="A3:M4"/>
    <mergeCell ref="A43:M43"/>
    <mergeCell ref="J2:M2"/>
    <mergeCell ref="A71:M71"/>
    <mergeCell ref="C5:F5"/>
    <mergeCell ref="A7:M7"/>
    <mergeCell ref="A11:M11"/>
    <mergeCell ref="A20:M20"/>
    <mergeCell ref="A49:M49"/>
    <mergeCell ref="A29:M29"/>
    <mergeCell ref="A15:M15"/>
    <mergeCell ref="A66:M66"/>
  </mergeCells>
  <pageMargins left="0.70866141732283472" right="0.70866141732283472" top="0.15748031496062992" bottom="0.15748031496062992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2018-01-18T06:21:32Z</dcterms:modified>
</cp:coreProperties>
</file>