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3"/>
  <c r="J3"/>
  <c r="K104"/>
  <c r="J104"/>
  <c r="E53"/>
  <c r="J53"/>
  <c r="M53" s="1"/>
  <c r="K53"/>
  <c r="L53"/>
  <c r="E54"/>
  <c r="J54"/>
  <c r="M54" s="1"/>
  <c r="K54"/>
  <c r="L54"/>
  <c r="J81"/>
  <c r="M81" s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J4"/>
  <c r="M4" s="1"/>
  <c r="J5"/>
  <c r="M5" s="1"/>
  <c r="J6"/>
  <c r="M6" s="1"/>
  <c r="J7"/>
  <c r="M7" s="1"/>
  <c r="J8"/>
  <c r="M8" s="1"/>
  <c r="J9"/>
  <c r="M9" s="1"/>
  <c r="J10"/>
  <c r="M10" s="1"/>
  <c r="J11"/>
  <c r="M11" s="1"/>
  <c r="J12"/>
  <c r="M12" s="1"/>
  <c r="J13"/>
  <c r="M13" s="1"/>
  <c r="J14"/>
  <c r="M14" s="1"/>
  <c r="J15"/>
  <c r="M15" s="1"/>
  <c r="J16"/>
  <c r="M16" s="1"/>
  <c r="J17"/>
  <c r="M17" s="1"/>
  <c r="J18"/>
  <c r="M18" s="1"/>
  <c r="J19"/>
  <c r="M19" s="1"/>
  <c r="J20"/>
  <c r="M20" s="1"/>
  <c r="J21"/>
  <c r="M21" s="1"/>
  <c r="J22"/>
  <c r="M22" s="1"/>
  <c r="J23"/>
  <c r="M23" s="1"/>
  <c r="J24"/>
  <c r="M24" s="1"/>
  <c r="J25"/>
  <c r="M25" s="1"/>
  <c r="J26"/>
  <c r="M26" s="1"/>
  <c r="J27"/>
  <c r="M27" s="1"/>
  <c r="J28"/>
  <c r="M28" s="1"/>
  <c r="J29"/>
  <c r="M29" s="1"/>
  <c r="J30"/>
  <c r="M30" s="1"/>
  <c r="J31"/>
  <c r="M31" s="1"/>
  <c r="J32"/>
  <c r="M32" s="1"/>
  <c r="J33"/>
  <c r="M33" s="1"/>
  <c r="J34"/>
  <c r="M34" s="1"/>
  <c r="J35"/>
  <c r="M35" s="1"/>
  <c r="J36"/>
  <c r="M36" s="1"/>
  <c r="J37"/>
  <c r="M37" s="1"/>
  <c r="J38"/>
  <c r="M38" s="1"/>
  <c r="J39"/>
  <c r="M39" s="1"/>
  <c r="J40"/>
  <c r="M40" s="1"/>
  <c r="J41"/>
  <c r="M41" s="1"/>
  <c r="J42"/>
  <c r="M42" s="1"/>
  <c r="J43"/>
  <c r="M43" s="1"/>
  <c r="J44"/>
  <c r="M44" s="1"/>
  <c r="J45"/>
  <c r="M45" s="1"/>
  <c r="J46"/>
  <c r="M46" s="1"/>
  <c r="J47"/>
  <c r="M47" s="1"/>
  <c r="J48"/>
  <c r="M48" s="1"/>
  <c r="J49"/>
  <c r="M49" s="1"/>
  <c r="J50"/>
  <c r="M50" s="1"/>
  <c r="J51"/>
  <c r="M51" s="1"/>
  <c r="J52"/>
  <c r="M52" s="1"/>
  <c r="J55"/>
  <c r="M55" s="1"/>
  <c r="J56"/>
  <c r="M56" s="1"/>
  <c r="J57"/>
  <c r="M57" s="1"/>
  <c r="J58"/>
  <c r="M58" s="1"/>
  <c r="J59"/>
  <c r="M59" s="1"/>
  <c r="J60"/>
  <c r="M60" s="1"/>
  <c r="J61"/>
  <c r="M61" s="1"/>
  <c r="J62"/>
  <c r="M62" s="1"/>
  <c r="J63"/>
  <c r="M63" s="1"/>
  <c r="J64"/>
  <c r="M64" s="1"/>
  <c r="J65"/>
  <c r="M65" s="1"/>
  <c r="J66"/>
  <c r="M66" s="1"/>
  <c r="J67"/>
  <c r="M67" s="1"/>
  <c r="J68"/>
  <c r="M68" s="1"/>
  <c r="J69"/>
  <c r="M69" s="1"/>
  <c r="J70"/>
  <c r="M70" s="1"/>
  <c r="J71"/>
  <c r="M71" s="1"/>
  <c r="J72"/>
  <c r="M72" s="1"/>
  <c r="J73"/>
  <c r="M73" s="1"/>
  <c r="M74"/>
  <c r="J75"/>
  <c r="M75" s="1"/>
  <c r="J76"/>
  <c r="M76" s="1"/>
  <c r="J77"/>
  <c r="M77" s="1"/>
  <c r="J78"/>
  <c r="M78" s="1"/>
  <c r="J79"/>
  <c r="M79" s="1"/>
  <c r="J80"/>
  <c r="M80" s="1"/>
  <c r="J82"/>
  <c r="M82" s="1"/>
  <c r="J83"/>
  <c r="M83" s="1"/>
  <c r="J84"/>
  <c r="M84" s="1"/>
  <c r="J85"/>
  <c r="M85" s="1"/>
  <c r="J86"/>
  <c r="M86" s="1"/>
  <c r="J87"/>
  <c r="M87" s="1"/>
  <c r="J88"/>
  <c r="M88" s="1"/>
  <c r="J89"/>
  <c r="M89" s="1"/>
  <c r="J90"/>
  <c r="M90" s="1"/>
  <c r="J91"/>
  <c r="M91" s="1"/>
  <c r="J92"/>
  <c r="M92" s="1"/>
  <c r="J93"/>
  <c r="M93" s="1"/>
  <c r="J94"/>
  <c r="M94" s="1"/>
  <c r="J95"/>
  <c r="M95" s="1"/>
  <c r="J96"/>
  <c r="M96" s="1"/>
  <c r="J97"/>
  <c r="M97" s="1"/>
  <c r="J98"/>
  <c r="M98" s="1"/>
  <c r="J99"/>
  <c r="M99" s="1"/>
  <c r="J100"/>
  <c r="M100" s="1"/>
  <c r="J101"/>
  <c r="M101" s="1"/>
  <c r="J102"/>
  <c r="M102" s="1"/>
  <c r="J103"/>
  <c r="M103" s="1"/>
  <c r="M104"/>
  <c r="J105"/>
  <c r="M105" s="1"/>
  <c r="J106"/>
  <c r="M106" s="1"/>
  <c r="J107"/>
  <c r="M107" s="1"/>
  <c r="J108"/>
  <c r="M108" s="1"/>
  <c r="J109"/>
  <c r="M109" s="1"/>
  <c r="J110"/>
  <c r="M110" s="1"/>
  <c r="J111"/>
  <c r="M111" s="1"/>
  <c r="J112"/>
  <c r="M112" s="1"/>
  <c r="J113"/>
  <c r="M113" s="1"/>
  <c r="J114"/>
  <c r="M114" s="1"/>
  <c r="J115"/>
  <c r="M115" s="1"/>
  <c r="J116"/>
  <c r="M116" s="1"/>
  <c r="J117"/>
  <c r="M117" s="1"/>
  <c r="J118"/>
  <c r="M118" s="1"/>
  <c r="J119"/>
  <c r="M119" s="1"/>
  <c r="J120"/>
  <c r="M120" s="1"/>
  <c r="J121"/>
  <c r="M121" s="1"/>
  <c r="J122"/>
  <c r="M122" s="1"/>
  <c r="J123"/>
  <c r="M123" s="1"/>
  <c r="J124"/>
  <c r="M124" s="1"/>
  <c r="J125"/>
  <c r="M125" s="1"/>
  <c r="J126"/>
  <c r="M126" s="1"/>
  <c r="J127"/>
  <c r="M127" s="1"/>
  <c r="J128"/>
  <c r="M128" s="1"/>
  <c r="J129"/>
  <c r="M129" s="1"/>
  <c r="J130"/>
  <c r="M130" s="1"/>
  <c r="J131"/>
  <c r="M131" s="1"/>
  <c r="J132"/>
  <c r="M132" s="1"/>
  <c r="J133"/>
  <c r="M133" s="1"/>
  <c r="J134"/>
  <c r="M134" s="1"/>
  <c r="J135"/>
  <c r="M135" s="1"/>
  <c r="J136"/>
  <c r="M136" s="1"/>
  <c r="J137"/>
  <c r="M137" s="1"/>
  <c r="J138"/>
  <c r="M138" s="1"/>
  <c r="J139"/>
  <c r="M139" s="1"/>
  <c r="J140"/>
  <c r="M140" s="1"/>
  <c r="J141"/>
  <c r="M141" s="1"/>
  <c r="J142"/>
  <c r="M142" s="1"/>
  <c r="J143"/>
  <c r="M143" s="1"/>
  <c r="J144"/>
  <c r="M144" s="1"/>
  <c r="J145"/>
  <c r="M145" s="1"/>
  <c r="J146"/>
  <c r="M146" s="1"/>
  <c r="J147"/>
  <c r="M147" s="1"/>
  <c r="J148"/>
  <c r="M148" s="1"/>
  <c r="J149"/>
  <c r="M149" s="1"/>
  <c r="J150"/>
  <c r="M150" s="1"/>
  <c r="J151"/>
  <c r="M151" s="1"/>
  <c r="J152"/>
  <c r="M152" s="1"/>
  <c r="J153"/>
  <c r="M153" s="1"/>
  <c r="J154"/>
  <c r="M154" s="1"/>
  <c r="J155"/>
  <c r="M155" s="1"/>
  <c r="J156"/>
  <c r="M156" s="1"/>
  <c r="J157"/>
  <c r="M157" s="1"/>
  <c r="J158"/>
  <c r="M158" s="1"/>
  <c r="J159"/>
  <c r="M159" s="1"/>
  <c r="J160"/>
  <c r="M160" s="1"/>
  <c r="J161"/>
  <c r="M161" s="1"/>
  <c r="J162"/>
  <c r="M162" s="1"/>
  <c r="J163"/>
  <c r="M163" s="1"/>
  <c r="J164"/>
  <c r="M164" s="1"/>
  <c r="J165"/>
  <c r="M165" s="1"/>
  <c r="J166"/>
  <c r="M166" s="1"/>
  <c r="J167"/>
  <c r="M167" s="1"/>
  <c r="J168"/>
  <c r="M168" s="1"/>
  <c r="J169"/>
  <c r="M169" s="1"/>
  <c r="L3"/>
  <c r="K3"/>
  <c r="M3"/>
  <c r="D170"/>
  <c r="C168"/>
  <c r="C169"/>
  <c r="C167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41"/>
  <c r="C142"/>
  <c r="C143"/>
  <c r="C144"/>
  <c r="C145"/>
  <c r="C127"/>
  <c r="C128"/>
  <c r="C129"/>
  <c r="C130"/>
  <c r="C131"/>
  <c r="C132"/>
  <c r="C133"/>
  <c r="C134"/>
  <c r="C135"/>
  <c r="C136"/>
  <c r="C137"/>
  <c r="C138"/>
  <c r="C139"/>
  <c r="C140"/>
  <c r="C126"/>
  <c r="C112"/>
  <c r="C113"/>
  <c r="C114"/>
  <c r="C115"/>
  <c r="C116"/>
  <c r="C117"/>
  <c r="C118"/>
  <c r="C119"/>
  <c r="C120"/>
  <c r="C121"/>
  <c r="C122"/>
  <c r="C123"/>
  <c r="C101"/>
  <c r="C102"/>
  <c r="C103"/>
  <c r="C104"/>
  <c r="C105"/>
  <c r="C106"/>
  <c r="C107"/>
  <c r="C108"/>
  <c r="C109"/>
  <c r="C110"/>
  <c r="C111"/>
  <c r="C100"/>
  <c r="C92"/>
  <c r="C93"/>
  <c r="C94"/>
  <c r="C95"/>
  <c r="C96"/>
  <c r="C97"/>
  <c r="C98"/>
  <c r="E91"/>
  <c r="E90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69"/>
  <c r="E68"/>
  <c r="E67"/>
  <c r="E66"/>
  <c r="E65"/>
  <c r="E64"/>
  <c r="E63"/>
  <c r="E62"/>
  <c r="E61"/>
  <c r="E60"/>
  <c r="E45"/>
  <c r="E46"/>
  <c r="E47"/>
  <c r="E48"/>
  <c r="E49"/>
  <c r="E50"/>
  <c r="E51"/>
  <c r="E52"/>
  <c r="E55"/>
  <c r="E56"/>
  <c r="E57"/>
  <c r="E58"/>
  <c r="E59"/>
  <c r="E34"/>
  <c r="E35"/>
  <c r="E36"/>
  <c r="E37"/>
  <c r="E38"/>
  <c r="E39"/>
  <c r="E40"/>
  <c r="E41"/>
  <c r="E42"/>
  <c r="E43"/>
  <c r="E44"/>
  <c r="E33"/>
  <c r="E32"/>
  <c r="E29"/>
  <c r="E30"/>
  <c r="E31"/>
  <c r="E28"/>
  <c r="E27"/>
  <c r="E26"/>
  <c r="E25"/>
  <c r="E24"/>
  <c r="E23"/>
  <c r="E22"/>
  <c r="E4"/>
  <c r="E5"/>
  <c r="E6"/>
  <c r="E7"/>
  <c r="E8"/>
  <c r="E9"/>
  <c r="E10"/>
  <c r="E11"/>
  <c r="E12"/>
  <c r="E13"/>
  <c r="E14"/>
  <c r="E15"/>
  <c r="E16"/>
  <c r="E17"/>
  <c r="E18"/>
  <c r="E19"/>
  <c r="E20"/>
  <c r="E21"/>
  <c r="E3"/>
  <c r="E170" l="1"/>
</calcChain>
</file>

<file path=xl/sharedStrings.xml><?xml version="1.0" encoding="utf-8"?>
<sst xmlns="http://schemas.openxmlformats.org/spreadsheetml/2006/main" count="185" uniqueCount="185">
  <si>
    <t>Артикул</t>
  </si>
  <si>
    <t>Наименование</t>
  </si>
  <si>
    <t>Бак 15К.22С5 верхний радиатора (Нива, ТДТ-55)</t>
  </si>
  <si>
    <t>Болт 18*1,5 д45.10.9 40*0 19 ступицы (Нива)</t>
  </si>
  <si>
    <t>Болт поворотного угольника А12-01-013-02 (МТЗ 80, 82)</t>
  </si>
  <si>
    <t>Борт левый верхн решета в сб. 10.01.06.010А (ДОН 1500А,Б)</t>
  </si>
  <si>
    <t>Борт прав верх решета в сб. 10.01.06.010А (ДОН 1500А,Б)</t>
  </si>
  <si>
    <t>Брус беспальц реж аппарта ИСП 34.00.000.0БРА 4,1м</t>
  </si>
  <si>
    <t>Вал 17А-2103 сцепления (Нива)</t>
  </si>
  <si>
    <t>Вал 44-8-2-1А коленчатый правый соломонабивателя (Нива)</t>
  </si>
  <si>
    <t>Вал 44-8-3-1А коленчатый левый соломонабивателя (Нива)</t>
  </si>
  <si>
    <t>Вал 54-2-73-1 коленчатый половонабивателя с шайбами (Нива)</t>
  </si>
  <si>
    <t>Вал барабана молотильного 50-26049 (ДОН)</t>
  </si>
  <si>
    <t>Вал КИС 015614 барабана измельч (КСК)</t>
  </si>
  <si>
    <t>Вал КИС 0605020Б транспортера ведущий (КСК)</t>
  </si>
  <si>
    <t>Вал привода выгрузного шнека 10.01.48.604Б (ДОН)</t>
  </si>
  <si>
    <t>Вал сцепления 444-2103 (38 см) (Енисей)</t>
  </si>
  <si>
    <t>Венец маховика А-01 пуск (тракторы)</t>
  </si>
  <si>
    <t>Вилка выключения 6Т2-2126-1А (А-41) (тракторы)</t>
  </si>
  <si>
    <t>Втулка 44-60130А соединит опоры соломонабив (Нива)</t>
  </si>
  <si>
    <t>Гидроцилиндр 34.9.9 (Нива)</t>
  </si>
  <si>
    <t>Гребенка полонабивателя 10.01.41.120В (ДОН)</t>
  </si>
  <si>
    <t>Дверь 80-6708020 левая в металле (МТЗ82)</t>
  </si>
  <si>
    <t>Диск 54А-10306Г-01 подвижный позитора (заготовка) (Нива)</t>
  </si>
  <si>
    <t>Диск 54А-10307В неподвижный позитора (нива)</t>
  </si>
  <si>
    <t>Диск ведущйи крайний 1М-2104-1 (тракторы)</t>
  </si>
  <si>
    <t>Диск ведущий средний 1М-2105-01 (тракторы)</t>
  </si>
  <si>
    <t>Диск промежуточный 150.21.204 СМД-60 (тракторы)</t>
  </si>
  <si>
    <t>Диффузор водяного вариатора 10.05.00.230Б (ДОН)</t>
  </si>
  <si>
    <t>Зубчатка СЗГ 00.116 (сеялки)</t>
  </si>
  <si>
    <t>Зубчатка СЗГ 00.119 (сеялки)</t>
  </si>
  <si>
    <t>Зубчатка СУЛ 102Б (сеялки)</t>
  </si>
  <si>
    <t>Зубчатка СУЛ 103В (сеялки)</t>
  </si>
  <si>
    <t>Зубчатка СУЛ 109А (сеялки)</t>
  </si>
  <si>
    <t>Клапан А05.12.012 впускной СМД-60 (Т-150К, К-701)</t>
  </si>
  <si>
    <t>Клапан Д-240 впускной (МТЗ 80)</t>
  </si>
  <si>
    <t>Кожух КДМ 2-18-2А вентилятора (Енисей)</t>
  </si>
  <si>
    <t>Кольцо 036-044-46-2-2 (упак по 10 шт, фильтр)</t>
  </si>
  <si>
    <t>Кольцо 050-031-36-2-2 (упак по 10 шт фильтр)</t>
  </si>
  <si>
    <t>Корпус блока шнеков 10.01.05.010В (ДОН)</t>
  </si>
  <si>
    <t>Корпус ступицы 442Н.09.01.202В (Енисей 1200)</t>
  </si>
  <si>
    <t>Крестовина 50-3401062 (МТЗ)</t>
  </si>
  <si>
    <t>Кронштейн КДМ 2026А ходового вариатора (Енисей)</t>
  </si>
  <si>
    <t>Крыльчатка алюм 240-1307074 (тракторы)</t>
  </si>
  <si>
    <t>Лопасть мотовила 3518050-19008-02 (ДОН)</t>
  </si>
  <si>
    <t>Манжета К ФЭМ 29К (Немецкие Е)</t>
  </si>
  <si>
    <t>Нож КПИ 08.310Б кукрузной жатки КПИ 2,4 (КСК)</t>
  </si>
  <si>
    <t>Планка ПР 26.00.601 ПРФ-180 (Пресс ПРФ 180)</t>
  </si>
  <si>
    <t>Планка ПР 26.00.601-01 ПРФ 180 (пресс ПРФ 180)</t>
  </si>
  <si>
    <t>Подвеска полонабивателя 10.01.41.090А (КСК)</t>
  </si>
  <si>
    <t>Решетка 10.01.08.040А пальцевая стрясной доски (ДОН 1500)</t>
  </si>
  <si>
    <t>Решетка 34-2-12 пальц стрясной доски (ДОН1500)</t>
  </si>
  <si>
    <t>Решето верхнее 10.01.06.030А (ДОН 1500)</t>
  </si>
  <si>
    <t>Решето нижнее 10.01.04.020А (ДОН 1500)</t>
  </si>
  <si>
    <t>Рычаг 54-1-4-3-5 правый (Нива)</t>
  </si>
  <si>
    <t>Рычаг 54-1-4-3-6 левый (Нива)</t>
  </si>
  <si>
    <t>Сателлит нов обр 85-2403055 (МТЗ 80,82)</t>
  </si>
  <si>
    <t>Стан решетный нижний 10.01.04.010А (ДОН)</t>
  </si>
  <si>
    <t>Ступица 44-80145 междисковая блока вариатора ходов (Енисей)</t>
  </si>
  <si>
    <t>Теплообменник 31-11-С2А в сборе (ДОН)</t>
  </si>
  <si>
    <t>Уп-ка граблины лев ПМ-27 10.12.08.160 (ДОН)</t>
  </si>
  <si>
    <t>Фартук 54-2-15-3б грохота в сборе (Нива)</t>
  </si>
  <si>
    <t>Фланец шнека жатки 50-12730 (ДОН)</t>
  </si>
  <si>
    <t>Цилиндр ЦС-75*110 (Сеялки)</t>
  </si>
  <si>
    <t>Шкив 10.01.38.150А привода соломотряса (ДОН)</t>
  </si>
  <si>
    <t>Шкив 50-11075 МКШ (ДОН)</t>
  </si>
  <si>
    <t>Шкив ИНК 1059 (диам 200) двигателя привода молотилки (ДОН 1500)</t>
  </si>
  <si>
    <t>Шкив колосового шнека КДМ 2-19-8А 1-но ручьевой (Енисей)</t>
  </si>
  <si>
    <t>Стойка батареи БДТ 03.020А (Борона)</t>
  </si>
  <si>
    <t>Башмак копирующий жатки 3518050-121030 с рычагом (ДОН1500)</t>
  </si>
  <si>
    <t>Битер приемный 3518060-18840 усиленный (ДОН 1500)</t>
  </si>
  <si>
    <t>Вал верхний наклонной камеры 3518060-16442</t>
  </si>
  <si>
    <t>Вал коленчатый ведомый соломотряса 10Б.01.38.607 ф 40 мм (ДОН 1500, Акрос)</t>
  </si>
  <si>
    <t>Вал коленчатый ведомый соломотряса 10Б.01.38.608 ф 40 мм (ДОН 1500, Акрос)</t>
  </si>
  <si>
    <t>Вентилятор в сборе ВР-10.43.00.000 (ДОН1500)</t>
  </si>
  <si>
    <t>Г/распределитель 5 секц 5РЭ50-52Б (ДОН1500)</t>
  </si>
  <si>
    <t>Гидромотор МГП-00.00.000 (RW 80СВМ) (ДОН1500)</t>
  </si>
  <si>
    <t>Гидромотор МГП-400Р (аналог RW 400В СВМ) (ДОН1500)</t>
  </si>
  <si>
    <t>Гидрораспределитель 5РЭ50-44Б (ДОН1500)</t>
  </si>
  <si>
    <t>Гидрораспределитель 5РЭ50-59Б (ДОН1500)</t>
  </si>
  <si>
    <t>Гидроцилиндр 10.09.02. 100Б (ДОН1500)</t>
  </si>
  <si>
    <t>Гидроцилиндр ГА 80000 (ДОН1500)</t>
  </si>
  <si>
    <t>ГСТ 90 (гидромотор гидронасос) (ДОН1500)</t>
  </si>
  <si>
    <t>Диск вариатора барабана неподвижный 10.01.15.102Г (ДОН1500)</t>
  </si>
  <si>
    <t>Диск вариатора барабана подвижный 10.01.15.103Д (ДОН1500)</t>
  </si>
  <si>
    <t>Звездочка натяжная привода жатки 3518060-18380 в сборе з=14, Т=19,05 (ДОН1500)</t>
  </si>
  <si>
    <t>Кожух вентилятора верхний 10.01.03.140А (ДОН1500)</t>
  </si>
  <si>
    <t>Кожух вентилятора верхний 10Б.01.03.140А (ДОН1500)</t>
  </si>
  <si>
    <t>Кожух выгрузного шнека 10Б.01.55.020А (ДОН1500)</t>
  </si>
  <si>
    <t>Кожух зернового элеватора 10.01.50.460 (ДОН 1500А)</t>
  </si>
  <si>
    <t>Кожух зернового элеватора 10Б.01.50.460 (ДОН1500)</t>
  </si>
  <si>
    <t>Корпус блока шнеков 10Б.01.05.010В (ДОН1500)</t>
  </si>
  <si>
    <t>Остов битера 3518060-18850 (ДОН1500)</t>
  </si>
  <si>
    <t>Подкос молотилики 10Б.00.01.010-01 (ДОН1500)</t>
  </si>
  <si>
    <t>Привод гидронасоса 10Б.06.04.190 (ДОН1500)</t>
  </si>
  <si>
    <t>Решетный стан ВР 10.14.00.000 верх ((ДОН1500)</t>
  </si>
  <si>
    <t>Ролик натяжной 10.01.30.3330В натяжник контрпривода вентилятора (ДОН1500)</t>
  </si>
  <si>
    <t>Рычаг управления движением 10Б.04.31.010 (ДОН1500)</t>
  </si>
  <si>
    <t>Ступица шкива вариатора барабана 10.01.18.608В (ДОН 1500)</t>
  </si>
  <si>
    <t>ТКР-8,5С1 (ДОН 1500)</t>
  </si>
  <si>
    <t>Удлинитель решета 10.01.06.050А ДОН 1500А</t>
  </si>
  <si>
    <t>Устройство предохранительное мотовила 3518050-11310 (ДОН 1500)</t>
  </si>
  <si>
    <t>Шкворень ступицы моста управляемых колес 10.02.02.805А (ДОН 1500)</t>
  </si>
  <si>
    <t>Шкив верхнего вала наклонной камеры 4-х руч чуг 10.27.02.010 в сборе</t>
  </si>
  <si>
    <t>Шкив натяжной заднего контрпривода с рычагом 10.01.30.740Б (ДОН 1500)</t>
  </si>
  <si>
    <t>Шкив привода молотилки 10Б.01.15.008-01 (ДОН 1500)</t>
  </si>
  <si>
    <t>Шнек выгрузной наклонный 10Б.01.55.000А длинный в сборе (ДОН 1500)</t>
  </si>
  <si>
    <t>Вал барабана (первого) КДМ 6046Ж (Енисей 1200)</t>
  </si>
  <si>
    <t>Граблина мотовила жатки ЖКН 5-1-1КП (Енисей 1200)</t>
  </si>
  <si>
    <t>Кожух зернового элеватора 0-22-1А «Руслан» (Енисей 1200)</t>
  </si>
  <si>
    <t>Кожух КДМ 2-10-1А домолачивающего устройства (Енисей 1200)</t>
  </si>
  <si>
    <t>Подбарабанье КДМ 2-90-1Б молотилки (Енисей 1200)</t>
  </si>
  <si>
    <t>Шкив вариатора вентилятора КДМ 2-93-1В (1045А) (Енисей 1200)</t>
  </si>
  <si>
    <t>Шкив КДМ 2-92А вариатора вент ведущий (Енисей 1200)</t>
  </si>
  <si>
    <t>Шнек КДМ 6-2-2А бункера горизонт (цепной привод) (Енисей 1200)</t>
  </si>
  <si>
    <t>Шнек КДМ 6-2-2Б бункера (ременный привод) (Енисей 1200)</t>
  </si>
  <si>
    <t>Башмак РСМ 100.700.00.190А (ДОН 680)</t>
  </si>
  <si>
    <t>Вал эксцентрика 100.70.05.630 (ДОН 680)</t>
  </si>
  <si>
    <t>Колебатель привода ножа в сборе 100.70.05..540А (ДОН 680)</t>
  </si>
  <si>
    <t>Кривошип 100.70.05.410 (ДОН 680)</t>
  </si>
  <si>
    <t>Нож барабана измельчителя левый 1401.01.06.445 (ДОН 680)</t>
  </si>
  <si>
    <t>Нож барабана измельчителя правый 1401.01.06.445-01 (ДОН 680)</t>
  </si>
  <si>
    <t>Палец-противорез БРПК 762.315.007 ф12 (ДОН 680)</t>
  </si>
  <si>
    <t>Переходник 100.18.00.250 (ДОН 680)</t>
  </si>
  <si>
    <t>Ускоритель массы 100.11.00.130 (ДОН 680)</t>
  </si>
  <si>
    <t>Устр-во предохранит. РСМ 100.70.04.280 крупн шп (ДОН 680)</t>
  </si>
  <si>
    <t>Сельхозшина 14.9R24 Бел-68 126А8 МТЗ1221 передняя</t>
  </si>
  <si>
    <t>Блок 54-154-8 шкивов (Нива)</t>
  </si>
  <si>
    <t>Блок уравновешивания 54-1-4-5А (Нива)</t>
  </si>
  <si>
    <t>Доска 54-2-156 стрясная (Нива)</t>
  </si>
  <si>
    <t>Кожух 54-2-21-1Б зернового шнека (Нива)</t>
  </si>
  <si>
    <t>Корпус 10174Б кривошипа (Нива)</t>
  </si>
  <si>
    <t>Корпус 54-2-19-1А шнека колосового (СК-5М) (Нива)</t>
  </si>
  <si>
    <t>Пружина сдвоенная 56-1-4-21-1А (Нива)</t>
  </si>
  <si>
    <t>Решето нижнее 54-2-16-2В (Нива)</t>
  </si>
  <si>
    <t>Шнек бункера 54-6-2-2В горизонт бункера (Нива)</t>
  </si>
  <si>
    <t>Вал верхний наклонной камеры 142.03.000.050-01 в сборе (Вектор)</t>
  </si>
  <si>
    <t>Контрпривод задний 101.01.34.000 в сборе (Вектор)</t>
  </si>
  <si>
    <t>Корпус шнека выгрузного 101.01.48.010Б (Вектор)</t>
  </si>
  <si>
    <t>Крестовина мотовила жатки 081.27.03.510 (Вектор)</t>
  </si>
  <si>
    <t>Крылач вентилятора 101.01.13.020 (Вектор)</t>
  </si>
  <si>
    <t>Механизм натяжения привода молотилки 101.01.10.270 (Вектор)</t>
  </si>
  <si>
    <t>Механизм предохранительный зернового элеватора 101.01.50.550 (Вектор)</t>
  </si>
  <si>
    <t>Муфта предохранительная шнека жатки 081.27.00.100 (Вектор)</t>
  </si>
  <si>
    <t>Пружина натяжника контрпривода молотилки 101.01.10.120 Вектор</t>
  </si>
  <si>
    <t>Труба мотовила (6м) 081.27.03.500-01 (Вектор)</t>
  </si>
  <si>
    <t>Шкив вариатора барабана ведущий 101.01.15.101 (Вектор)</t>
  </si>
  <si>
    <t>Шкив отбойногобитера 101.01.21.101 (Вектор)</t>
  </si>
  <si>
    <t>Шнек бункера наклонный 101.0147.170 старого образца (Вектор)</t>
  </si>
  <si>
    <t>Щит 101.01.15.080 (Вектор)</t>
  </si>
  <si>
    <t>Башмак копирующий жатки 081.27.00.710 без рычага (Акрос)</t>
  </si>
  <si>
    <t>Битер отбойный 145.15.05.010 (Акрос)</t>
  </si>
  <si>
    <t>Битер приемный 142.03.00.370 на жатку 6м (Акрос)</t>
  </si>
  <si>
    <t>Блок пружин 142.03.00.370 на жатку 6 м</t>
  </si>
  <si>
    <t>Гидроцилиндр вариатора барабана ГВ-50 10.09.01.010А-03 (Акрос)</t>
  </si>
  <si>
    <t>Гидроцилиндр подъема жатки 10.09.02100Б-04</t>
  </si>
  <si>
    <t>Контрпривод задний 142.28.07.000 в сборе слева</t>
  </si>
  <si>
    <t>Корпус зернового элеватора 142.50.03.010 нижний (Акрос)</t>
  </si>
  <si>
    <t>Корпус колосового элеватора 142.50.02.010 (Акрос)</t>
  </si>
  <si>
    <t>Рычаг натяжника 145.28.08.080 (Акрос)</t>
  </si>
  <si>
    <t>Шкив 142.28.05.130 (Акрос)</t>
  </si>
  <si>
    <t>Шкив верхнего вала наклонной камеры 142.03.00.102 слева (Акрос)</t>
  </si>
  <si>
    <t>Шкив двигателя 142.05.01.390 10-ти ручьевой (Акрос)</t>
  </si>
  <si>
    <t>Шкив натяжника 142.14.00.090 с осью (Акрос)</t>
  </si>
  <si>
    <t>Шкив натяжной с рычагом 142.03.00.800 (Акрос)</t>
  </si>
  <si>
    <t>Шнек вертикальный 142.48.02.010 (Акрос)</t>
  </si>
  <si>
    <t>Шнек колосовой блока шнеков 145.11.05.100 (Акрос)</t>
  </si>
  <si>
    <t>Щиток 145.15.11.110 (Акрос)</t>
  </si>
  <si>
    <t>Эластичный элемент VN 43031 G/ON 824-01645 STROMAG</t>
  </si>
  <si>
    <t>остаток на 01.04.2017</t>
  </si>
  <si>
    <t>расход</t>
  </si>
  <si>
    <t>Остаток на 07.08.2017</t>
  </si>
  <si>
    <t>1+3</t>
  </si>
  <si>
    <t>1+2</t>
  </si>
  <si>
    <t>2+1</t>
  </si>
  <si>
    <t>3+1</t>
  </si>
  <si>
    <t>остаток на 21.08.2017</t>
  </si>
  <si>
    <t>Закуп с НДС+транспортные</t>
  </si>
  <si>
    <t>1 колонка</t>
  </si>
  <si>
    <t>2 колонка</t>
  </si>
  <si>
    <t>1+15</t>
  </si>
  <si>
    <t>1+20</t>
  </si>
  <si>
    <t>2+20</t>
  </si>
  <si>
    <t>Список НОТ</t>
  </si>
  <si>
    <t>1-15%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</si>
</sst>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2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2" fontId="3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0"/>
  <sheetViews>
    <sheetView tabSelected="1" workbookViewId="0">
      <selection activeCell="A155" sqref="A155"/>
    </sheetView>
  </sheetViews>
  <sheetFormatPr defaultRowHeight="11.25"/>
  <cols>
    <col min="1" max="1" width="7" style="1" customWidth="1"/>
    <col min="2" max="2" width="45.28515625" style="1" customWidth="1"/>
    <col min="3" max="3" width="8.85546875" style="1" hidden="1" customWidth="1"/>
    <col min="4" max="4" width="6.85546875" style="1" hidden="1" customWidth="1"/>
    <col min="5" max="5" width="8.7109375" style="1" hidden="1" customWidth="1"/>
    <col min="6" max="6" width="9" style="1" customWidth="1"/>
    <col min="7" max="7" width="0" style="1" hidden="1" customWidth="1"/>
    <col min="8" max="8" width="0" style="10" hidden="1" customWidth="1"/>
    <col min="9" max="9" width="9.140625" style="10"/>
    <col min="10" max="10" width="9.5703125" style="10" hidden="1" customWidth="1"/>
    <col min="11" max="13" width="0" style="10" hidden="1" customWidth="1"/>
    <col min="14" max="16384" width="9.140625" style="1"/>
  </cols>
  <sheetData>
    <row r="1" spans="1:13" ht="15" customHeight="1">
      <c r="A1" s="16" t="s">
        <v>183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.75" customHeight="1">
      <c r="A2" s="2" t="s">
        <v>0</v>
      </c>
      <c r="B2" s="2" t="s">
        <v>1</v>
      </c>
      <c r="C2" s="3" t="s">
        <v>169</v>
      </c>
      <c r="D2" s="3" t="s">
        <v>170</v>
      </c>
      <c r="E2" s="3" t="s">
        <v>171</v>
      </c>
      <c r="F2" s="11" t="s">
        <v>176</v>
      </c>
      <c r="G2" s="11" t="s">
        <v>177</v>
      </c>
      <c r="H2" s="12" t="s">
        <v>178</v>
      </c>
      <c r="I2" s="12" t="s">
        <v>184</v>
      </c>
      <c r="J2" s="12" t="s">
        <v>179</v>
      </c>
      <c r="K2" s="12" t="s">
        <v>180</v>
      </c>
      <c r="L2" s="12" t="s">
        <v>181</v>
      </c>
      <c r="M2" s="12" t="s">
        <v>182</v>
      </c>
    </row>
    <row r="3" spans="1:13">
      <c r="A3" s="4">
        <v>1304</v>
      </c>
      <c r="B3" s="5" t="s">
        <v>2</v>
      </c>
      <c r="C3" s="6">
        <v>1</v>
      </c>
      <c r="D3" s="6"/>
      <c r="E3" s="6">
        <f>C3-D3</f>
        <v>1</v>
      </c>
      <c r="F3" s="6">
        <v>1</v>
      </c>
      <c r="G3" s="6"/>
      <c r="H3" s="13">
        <v>1768.7</v>
      </c>
      <c r="I3" s="13">
        <f>H3*85%</f>
        <v>1503.395</v>
      </c>
      <c r="J3" s="13">
        <f>(H3)*105%</f>
        <v>1857.1350000000002</v>
      </c>
      <c r="K3" s="13">
        <f>H3*115%</f>
        <v>2034.0049999999999</v>
      </c>
      <c r="L3" s="13">
        <f>H3*120%</f>
        <v>2122.44</v>
      </c>
      <c r="M3" s="13">
        <f>J3*120%</f>
        <v>2228.5620000000004</v>
      </c>
    </row>
    <row r="4" spans="1:13">
      <c r="A4" s="4">
        <v>1314</v>
      </c>
      <c r="B4" s="5" t="s">
        <v>3</v>
      </c>
      <c r="C4" s="6">
        <v>4</v>
      </c>
      <c r="D4" s="6"/>
      <c r="E4" s="6">
        <f t="shared" ref="E4:E70" si="0">C4-D4</f>
        <v>4</v>
      </c>
      <c r="F4" s="6">
        <v>4</v>
      </c>
      <c r="G4" s="6"/>
      <c r="H4" s="13">
        <v>41.4</v>
      </c>
      <c r="I4" s="13">
        <f t="shared" ref="I4:I67" si="1">H4*85%</f>
        <v>35.19</v>
      </c>
      <c r="J4" s="13">
        <f t="shared" ref="J4:J67" si="2">(H4)*105%</f>
        <v>43.47</v>
      </c>
      <c r="K4" s="13">
        <f t="shared" ref="K4:K67" si="3">H4*115%</f>
        <v>47.609999999999992</v>
      </c>
      <c r="L4" s="13">
        <f t="shared" ref="L4:L67" si="4">H4*120%</f>
        <v>49.68</v>
      </c>
      <c r="M4" s="13">
        <f t="shared" ref="M4:M67" si="5">J4*120%</f>
        <v>52.163999999999994</v>
      </c>
    </row>
    <row r="5" spans="1:13">
      <c r="A5" s="4">
        <v>2194</v>
      </c>
      <c r="B5" s="5" t="s">
        <v>4</v>
      </c>
      <c r="C5" s="6">
        <v>11</v>
      </c>
      <c r="D5" s="6"/>
      <c r="E5" s="6">
        <f t="shared" si="0"/>
        <v>11</v>
      </c>
      <c r="F5" s="6">
        <v>11</v>
      </c>
      <c r="G5" s="6"/>
      <c r="H5" s="13">
        <v>30.8</v>
      </c>
      <c r="I5" s="13">
        <f t="shared" si="1"/>
        <v>26.18</v>
      </c>
      <c r="J5" s="13">
        <f t="shared" si="2"/>
        <v>32.340000000000003</v>
      </c>
      <c r="K5" s="13">
        <f t="shared" si="3"/>
        <v>35.419999999999995</v>
      </c>
      <c r="L5" s="13">
        <f t="shared" si="4"/>
        <v>36.96</v>
      </c>
      <c r="M5" s="13">
        <f t="shared" si="5"/>
        <v>38.808</v>
      </c>
    </row>
    <row r="6" spans="1:13">
      <c r="A6" s="4">
        <v>135</v>
      </c>
      <c r="B6" s="5" t="s">
        <v>5</v>
      </c>
      <c r="C6" s="6">
        <v>1</v>
      </c>
      <c r="D6" s="6"/>
      <c r="E6" s="6">
        <f t="shared" si="0"/>
        <v>1</v>
      </c>
      <c r="F6" s="6">
        <v>1</v>
      </c>
      <c r="G6" s="6"/>
      <c r="H6" s="13">
        <v>3449.6</v>
      </c>
      <c r="I6" s="13">
        <f t="shared" si="1"/>
        <v>2932.16</v>
      </c>
      <c r="J6" s="13">
        <f t="shared" si="2"/>
        <v>3622.08</v>
      </c>
      <c r="K6" s="13">
        <f t="shared" si="3"/>
        <v>3967.0399999999995</v>
      </c>
      <c r="L6" s="13">
        <f t="shared" si="4"/>
        <v>4139.5199999999995</v>
      </c>
      <c r="M6" s="13">
        <f t="shared" si="5"/>
        <v>4346.4960000000001</v>
      </c>
    </row>
    <row r="7" spans="1:13">
      <c r="A7" s="4">
        <v>136</v>
      </c>
      <c r="B7" s="5" t="s">
        <v>6</v>
      </c>
      <c r="C7" s="6">
        <v>2</v>
      </c>
      <c r="D7" s="6"/>
      <c r="E7" s="6">
        <f t="shared" si="0"/>
        <v>2</v>
      </c>
      <c r="F7" s="6">
        <v>2</v>
      </c>
      <c r="G7" s="6"/>
      <c r="H7" s="13">
        <v>3795</v>
      </c>
      <c r="I7" s="13">
        <f t="shared" si="1"/>
        <v>3225.75</v>
      </c>
      <c r="J7" s="13">
        <f t="shared" si="2"/>
        <v>3984.75</v>
      </c>
      <c r="K7" s="13">
        <f t="shared" si="3"/>
        <v>4364.25</v>
      </c>
      <c r="L7" s="13">
        <f t="shared" si="4"/>
        <v>4554</v>
      </c>
      <c r="M7" s="13">
        <f t="shared" si="5"/>
        <v>4781.7</v>
      </c>
    </row>
    <row r="8" spans="1:13">
      <c r="A8" s="4">
        <v>1317</v>
      </c>
      <c r="B8" s="7" t="s">
        <v>7</v>
      </c>
      <c r="C8" s="6">
        <v>1</v>
      </c>
      <c r="D8" s="6"/>
      <c r="E8" s="6">
        <f t="shared" si="0"/>
        <v>1</v>
      </c>
      <c r="F8" s="6">
        <v>1</v>
      </c>
      <c r="G8" s="6"/>
      <c r="H8" s="13">
        <v>4416</v>
      </c>
      <c r="I8" s="13">
        <f t="shared" si="1"/>
        <v>3753.6</v>
      </c>
      <c r="J8" s="13">
        <f t="shared" si="2"/>
        <v>4636.8</v>
      </c>
      <c r="K8" s="13">
        <f t="shared" si="3"/>
        <v>5078.3999999999996</v>
      </c>
      <c r="L8" s="13">
        <f t="shared" si="4"/>
        <v>5299.2</v>
      </c>
      <c r="M8" s="13">
        <f t="shared" si="5"/>
        <v>5564.16</v>
      </c>
    </row>
    <row r="9" spans="1:13">
      <c r="A9" s="4">
        <v>1341</v>
      </c>
      <c r="B9" s="5" t="s">
        <v>8</v>
      </c>
      <c r="C9" s="6">
        <v>4</v>
      </c>
      <c r="D9" s="6">
        <v>1</v>
      </c>
      <c r="E9" s="6">
        <f t="shared" si="0"/>
        <v>3</v>
      </c>
      <c r="F9" s="6">
        <v>3</v>
      </c>
      <c r="G9" s="6"/>
      <c r="H9" s="13">
        <v>2654.2</v>
      </c>
      <c r="I9" s="13">
        <f t="shared" si="1"/>
        <v>2256.0699999999997</v>
      </c>
      <c r="J9" s="13">
        <f t="shared" si="2"/>
        <v>2786.91</v>
      </c>
      <c r="K9" s="13">
        <f t="shared" si="3"/>
        <v>3052.3299999999995</v>
      </c>
      <c r="L9" s="13">
        <f t="shared" si="4"/>
        <v>3185.0399999999995</v>
      </c>
      <c r="M9" s="13">
        <f t="shared" si="5"/>
        <v>3344.2919999999999</v>
      </c>
    </row>
    <row r="10" spans="1:13">
      <c r="A10" s="4">
        <v>1333</v>
      </c>
      <c r="B10" s="5" t="s">
        <v>9</v>
      </c>
      <c r="C10" s="6">
        <v>1</v>
      </c>
      <c r="D10" s="6"/>
      <c r="E10" s="6">
        <f t="shared" si="0"/>
        <v>1</v>
      </c>
      <c r="F10" s="6">
        <v>1</v>
      </c>
      <c r="G10" s="6"/>
      <c r="H10" s="13">
        <v>333.5</v>
      </c>
      <c r="I10" s="13">
        <f t="shared" si="1"/>
        <v>283.47499999999997</v>
      </c>
      <c r="J10" s="13">
        <f t="shared" si="2"/>
        <v>350.17500000000001</v>
      </c>
      <c r="K10" s="13">
        <f t="shared" si="3"/>
        <v>383.52499999999998</v>
      </c>
      <c r="L10" s="13">
        <f t="shared" si="4"/>
        <v>400.2</v>
      </c>
      <c r="M10" s="13">
        <f t="shared" si="5"/>
        <v>420.21</v>
      </c>
    </row>
    <row r="11" spans="1:13">
      <c r="A11" s="4">
        <v>1331</v>
      </c>
      <c r="B11" s="5" t="s">
        <v>10</v>
      </c>
      <c r="C11" s="6">
        <v>1</v>
      </c>
      <c r="D11" s="6"/>
      <c r="E11" s="6">
        <f t="shared" si="0"/>
        <v>1</v>
      </c>
      <c r="F11" s="6">
        <v>1</v>
      </c>
      <c r="G11" s="6"/>
      <c r="H11" s="13">
        <v>448.5</v>
      </c>
      <c r="I11" s="13">
        <f t="shared" si="1"/>
        <v>381.22499999999997</v>
      </c>
      <c r="J11" s="13">
        <f t="shared" si="2"/>
        <v>470.92500000000001</v>
      </c>
      <c r="K11" s="13">
        <f t="shared" si="3"/>
        <v>515.77499999999998</v>
      </c>
      <c r="L11" s="13">
        <f t="shared" si="4"/>
        <v>538.19999999999993</v>
      </c>
      <c r="M11" s="13">
        <f t="shared" si="5"/>
        <v>565.11</v>
      </c>
    </row>
    <row r="12" spans="1:13" ht="12.75" customHeight="1">
      <c r="A12" s="4">
        <v>1332</v>
      </c>
      <c r="B12" s="5" t="s">
        <v>11</v>
      </c>
      <c r="C12" s="6">
        <v>3</v>
      </c>
      <c r="D12" s="6"/>
      <c r="E12" s="6">
        <f t="shared" si="0"/>
        <v>3</v>
      </c>
      <c r="F12" s="6">
        <v>2</v>
      </c>
      <c r="G12" s="6"/>
      <c r="H12" s="13">
        <v>690</v>
      </c>
      <c r="I12" s="13">
        <f t="shared" si="1"/>
        <v>586.5</v>
      </c>
      <c r="J12" s="13">
        <f t="shared" si="2"/>
        <v>724.5</v>
      </c>
      <c r="K12" s="13">
        <f t="shared" si="3"/>
        <v>793.49999999999989</v>
      </c>
      <c r="L12" s="13">
        <f t="shared" si="4"/>
        <v>828</v>
      </c>
      <c r="M12" s="13">
        <f t="shared" si="5"/>
        <v>869.4</v>
      </c>
    </row>
    <row r="13" spans="1:13">
      <c r="A13" s="4">
        <v>159</v>
      </c>
      <c r="B13" s="5" t="s">
        <v>12</v>
      </c>
      <c r="C13" s="6">
        <v>1</v>
      </c>
      <c r="D13" s="6"/>
      <c r="E13" s="6">
        <f t="shared" si="0"/>
        <v>1</v>
      </c>
      <c r="F13" s="6">
        <v>1</v>
      </c>
      <c r="G13" s="6"/>
      <c r="H13" s="13">
        <v>4132</v>
      </c>
      <c r="I13" s="13">
        <f t="shared" si="1"/>
        <v>3512.2</v>
      </c>
      <c r="J13" s="13">
        <f t="shared" si="2"/>
        <v>4338.6000000000004</v>
      </c>
      <c r="K13" s="13">
        <f t="shared" si="3"/>
        <v>4751.7999999999993</v>
      </c>
      <c r="L13" s="13">
        <f t="shared" si="4"/>
        <v>4958.3999999999996</v>
      </c>
      <c r="M13" s="13">
        <f t="shared" si="5"/>
        <v>5206.3200000000006</v>
      </c>
    </row>
    <row r="14" spans="1:13">
      <c r="A14" s="4">
        <v>712</v>
      </c>
      <c r="B14" s="5" t="s">
        <v>13</v>
      </c>
      <c r="C14" s="6">
        <v>2</v>
      </c>
      <c r="D14" s="6"/>
      <c r="E14" s="6">
        <f t="shared" si="0"/>
        <v>2</v>
      </c>
      <c r="F14" s="6">
        <v>2</v>
      </c>
      <c r="G14" s="6"/>
      <c r="H14" s="13">
        <v>224.25</v>
      </c>
      <c r="I14" s="13">
        <f t="shared" si="1"/>
        <v>190.61249999999998</v>
      </c>
      <c r="J14" s="13">
        <f t="shared" si="2"/>
        <v>235.46250000000001</v>
      </c>
      <c r="K14" s="13">
        <f t="shared" si="3"/>
        <v>257.88749999999999</v>
      </c>
      <c r="L14" s="13">
        <f t="shared" si="4"/>
        <v>269.09999999999997</v>
      </c>
      <c r="M14" s="13">
        <f t="shared" si="5"/>
        <v>282.55500000000001</v>
      </c>
    </row>
    <row r="15" spans="1:13">
      <c r="A15" s="4">
        <v>715</v>
      </c>
      <c r="B15" s="5" t="s">
        <v>14</v>
      </c>
      <c r="C15" s="6">
        <v>1</v>
      </c>
      <c r="D15" s="6"/>
      <c r="E15" s="6">
        <f t="shared" si="0"/>
        <v>1</v>
      </c>
      <c r="F15" s="6">
        <v>1</v>
      </c>
      <c r="G15" s="6"/>
      <c r="H15" s="13">
        <v>2719.75</v>
      </c>
      <c r="I15" s="13">
        <f t="shared" si="1"/>
        <v>2311.7874999999999</v>
      </c>
      <c r="J15" s="13">
        <f t="shared" si="2"/>
        <v>2855.7375000000002</v>
      </c>
      <c r="K15" s="13">
        <f t="shared" si="3"/>
        <v>3127.7124999999996</v>
      </c>
      <c r="L15" s="13">
        <f t="shared" si="4"/>
        <v>3263.7</v>
      </c>
      <c r="M15" s="13">
        <f t="shared" si="5"/>
        <v>3426.8850000000002</v>
      </c>
    </row>
    <row r="16" spans="1:13">
      <c r="A16" s="4">
        <v>170</v>
      </c>
      <c r="B16" s="5" t="s">
        <v>15</v>
      </c>
      <c r="C16" s="6">
        <v>1</v>
      </c>
      <c r="D16" s="6"/>
      <c r="E16" s="6">
        <f t="shared" si="0"/>
        <v>1</v>
      </c>
      <c r="F16" s="6">
        <v>1</v>
      </c>
      <c r="G16" s="6"/>
      <c r="H16" s="13">
        <v>1386</v>
      </c>
      <c r="I16" s="13">
        <f t="shared" si="1"/>
        <v>1178.0999999999999</v>
      </c>
      <c r="J16" s="13">
        <f t="shared" si="2"/>
        <v>1455.3</v>
      </c>
      <c r="K16" s="13">
        <f t="shared" si="3"/>
        <v>1593.8999999999999</v>
      </c>
      <c r="L16" s="13">
        <f t="shared" si="4"/>
        <v>1663.2</v>
      </c>
      <c r="M16" s="13">
        <f t="shared" si="5"/>
        <v>1746.36</v>
      </c>
    </row>
    <row r="17" spans="1:13">
      <c r="A17" s="4">
        <v>3662</v>
      </c>
      <c r="B17" s="5" t="s">
        <v>16</v>
      </c>
      <c r="C17" s="6">
        <v>3</v>
      </c>
      <c r="D17" s="6"/>
      <c r="E17" s="6">
        <f t="shared" si="0"/>
        <v>3</v>
      </c>
      <c r="F17" s="6">
        <v>3</v>
      </c>
      <c r="G17" s="6"/>
      <c r="H17" s="13">
        <v>4224.6000000000004</v>
      </c>
      <c r="I17" s="13">
        <f t="shared" si="1"/>
        <v>3590.9100000000003</v>
      </c>
      <c r="J17" s="13">
        <f t="shared" si="2"/>
        <v>4435.8300000000008</v>
      </c>
      <c r="K17" s="13">
        <f t="shared" si="3"/>
        <v>4858.29</v>
      </c>
      <c r="L17" s="13">
        <f t="shared" si="4"/>
        <v>5069.5200000000004</v>
      </c>
      <c r="M17" s="13">
        <f t="shared" si="5"/>
        <v>5322.996000000001</v>
      </c>
    </row>
    <row r="18" spans="1:13">
      <c r="A18" s="4">
        <v>2076</v>
      </c>
      <c r="B18" s="5" t="s">
        <v>17</v>
      </c>
      <c r="C18" s="6">
        <v>2</v>
      </c>
      <c r="D18" s="6"/>
      <c r="E18" s="6">
        <f t="shared" si="0"/>
        <v>2</v>
      </c>
      <c r="F18" s="6">
        <v>2</v>
      </c>
      <c r="G18" s="6"/>
      <c r="H18" s="13">
        <v>184.05</v>
      </c>
      <c r="I18" s="13">
        <f t="shared" si="1"/>
        <v>156.4425</v>
      </c>
      <c r="J18" s="13">
        <f t="shared" si="2"/>
        <v>193.25250000000003</v>
      </c>
      <c r="K18" s="13">
        <f t="shared" si="3"/>
        <v>211.6575</v>
      </c>
      <c r="L18" s="13">
        <f t="shared" si="4"/>
        <v>220.86</v>
      </c>
      <c r="M18" s="13">
        <f t="shared" si="5"/>
        <v>231.90300000000002</v>
      </c>
    </row>
    <row r="19" spans="1:13">
      <c r="A19" s="4">
        <v>2079</v>
      </c>
      <c r="B19" s="5" t="s">
        <v>18</v>
      </c>
      <c r="C19" s="6">
        <v>4</v>
      </c>
      <c r="D19" s="6"/>
      <c r="E19" s="6">
        <f t="shared" si="0"/>
        <v>4</v>
      </c>
      <c r="F19" s="6">
        <v>4</v>
      </c>
      <c r="G19" s="6"/>
      <c r="H19" s="13">
        <v>224.4</v>
      </c>
      <c r="I19" s="13">
        <f t="shared" si="1"/>
        <v>190.74</v>
      </c>
      <c r="J19" s="13">
        <f t="shared" si="2"/>
        <v>235.62</v>
      </c>
      <c r="K19" s="13">
        <f t="shared" si="3"/>
        <v>258.06</v>
      </c>
      <c r="L19" s="13">
        <f t="shared" si="4"/>
        <v>269.27999999999997</v>
      </c>
      <c r="M19" s="13">
        <f t="shared" si="5"/>
        <v>282.74399999999997</v>
      </c>
    </row>
    <row r="20" spans="1:13">
      <c r="A20" s="4">
        <v>1363</v>
      </c>
      <c r="B20" s="5" t="s">
        <v>19</v>
      </c>
      <c r="C20" s="6">
        <v>23</v>
      </c>
      <c r="D20" s="6"/>
      <c r="E20" s="6">
        <f t="shared" si="0"/>
        <v>23</v>
      </c>
      <c r="F20" s="6">
        <v>23</v>
      </c>
      <c r="G20" s="6"/>
      <c r="H20" s="13">
        <v>368</v>
      </c>
      <c r="I20" s="13">
        <f t="shared" si="1"/>
        <v>312.8</v>
      </c>
      <c r="J20" s="13">
        <f t="shared" si="2"/>
        <v>386.40000000000003</v>
      </c>
      <c r="K20" s="13">
        <f t="shared" si="3"/>
        <v>423.2</v>
      </c>
      <c r="L20" s="13">
        <f t="shared" si="4"/>
        <v>441.59999999999997</v>
      </c>
      <c r="M20" s="13">
        <f t="shared" si="5"/>
        <v>463.68</v>
      </c>
    </row>
    <row r="21" spans="1:13">
      <c r="A21" s="4">
        <v>1374</v>
      </c>
      <c r="B21" s="5" t="s">
        <v>20</v>
      </c>
      <c r="C21" s="6">
        <v>1</v>
      </c>
      <c r="D21" s="6"/>
      <c r="E21" s="6">
        <f t="shared" si="0"/>
        <v>1</v>
      </c>
      <c r="F21" s="6">
        <v>1</v>
      </c>
      <c r="G21" s="6"/>
      <c r="H21" s="13">
        <v>1679</v>
      </c>
      <c r="I21" s="13">
        <f t="shared" si="1"/>
        <v>1427.1499999999999</v>
      </c>
      <c r="J21" s="13">
        <f t="shared" si="2"/>
        <v>1762.95</v>
      </c>
      <c r="K21" s="13">
        <f t="shared" si="3"/>
        <v>1930.85</v>
      </c>
      <c r="L21" s="13">
        <f t="shared" si="4"/>
        <v>2014.8</v>
      </c>
      <c r="M21" s="13">
        <f t="shared" si="5"/>
        <v>2115.54</v>
      </c>
    </row>
    <row r="22" spans="1:13">
      <c r="A22" s="4">
        <v>225</v>
      </c>
      <c r="B22" s="5" t="s">
        <v>21</v>
      </c>
      <c r="C22" s="6">
        <v>1</v>
      </c>
      <c r="D22" s="6"/>
      <c r="E22" s="6">
        <f t="shared" si="0"/>
        <v>1</v>
      </c>
      <c r="F22" s="6">
        <v>1</v>
      </c>
      <c r="G22" s="6"/>
      <c r="H22" s="13">
        <v>2143.9</v>
      </c>
      <c r="I22" s="13">
        <f t="shared" si="1"/>
        <v>1822.3150000000001</v>
      </c>
      <c r="J22" s="13">
        <f t="shared" si="2"/>
        <v>2251.0950000000003</v>
      </c>
      <c r="K22" s="13">
        <f t="shared" si="3"/>
        <v>2465.4850000000001</v>
      </c>
      <c r="L22" s="13">
        <f t="shared" si="4"/>
        <v>2572.6799999999998</v>
      </c>
      <c r="M22" s="13">
        <f t="shared" si="5"/>
        <v>2701.3140000000003</v>
      </c>
    </row>
    <row r="23" spans="1:13">
      <c r="A23" s="4">
        <v>3088</v>
      </c>
      <c r="B23" s="5" t="s">
        <v>22</v>
      </c>
      <c r="C23" s="6">
        <v>2</v>
      </c>
      <c r="D23" s="6"/>
      <c r="E23" s="6">
        <f t="shared" si="0"/>
        <v>2</v>
      </c>
      <c r="F23" s="6">
        <v>2</v>
      </c>
      <c r="G23" s="6"/>
      <c r="H23" s="13">
        <v>3936.9</v>
      </c>
      <c r="I23" s="13">
        <f t="shared" si="1"/>
        <v>3346.3649999999998</v>
      </c>
      <c r="J23" s="13">
        <f t="shared" si="2"/>
        <v>4133.7449999999999</v>
      </c>
      <c r="K23" s="13">
        <f t="shared" si="3"/>
        <v>4527.4349999999995</v>
      </c>
      <c r="L23" s="13">
        <f t="shared" si="4"/>
        <v>4724.28</v>
      </c>
      <c r="M23" s="13">
        <f t="shared" si="5"/>
        <v>4960.4939999999997</v>
      </c>
    </row>
    <row r="24" spans="1:13">
      <c r="A24" s="4">
        <v>1401</v>
      </c>
      <c r="B24" s="5" t="s">
        <v>23</v>
      </c>
      <c r="C24" s="6">
        <v>1</v>
      </c>
      <c r="D24" s="6"/>
      <c r="E24" s="6">
        <f t="shared" si="0"/>
        <v>1</v>
      </c>
      <c r="F24" s="6">
        <v>1</v>
      </c>
      <c r="G24" s="6"/>
      <c r="H24" s="13">
        <v>1633</v>
      </c>
      <c r="I24" s="13">
        <f t="shared" si="1"/>
        <v>1388.05</v>
      </c>
      <c r="J24" s="13">
        <f t="shared" si="2"/>
        <v>1714.65</v>
      </c>
      <c r="K24" s="13">
        <f t="shared" si="3"/>
        <v>1877.9499999999998</v>
      </c>
      <c r="L24" s="13">
        <f t="shared" si="4"/>
        <v>1959.6</v>
      </c>
      <c r="M24" s="13">
        <f t="shared" si="5"/>
        <v>2057.58</v>
      </c>
    </row>
    <row r="25" spans="1:13">
      <c r="A25" s="4">
        <v>1399</v>
      </c>
      <c r="B25" s="5" t="s">
        <v>24</v>
      </c>
      <c r="C25" s="6">
        <v>3</v>
      </c>
      <c r="D25" s="6"/>
      <c r="E25" s="6">
        <f t="shared" si="0"/>
        <v>3</v>
      </c>
      <c r="F25" s="6">
        <v>3</v>
      </c>
      <c r="G25" s="6"/>
      <c r="H25" s="13">
        <v>1840</v>
      </c>
      <c r="I25" s="13">
        <f t="shared" si="1"/>
        <v>1564</v>
      </c>
      <c r="J25" s="13">
        <f t="shared" si="2"/>
        <v>1932</v>
      </c>
      <c r="K25" s="13">
        <f t="shared" si="3"/>
        <v>2116</v>
      </c>
      <c r="L25" s="13">
        <f t="shared" si="4"/>
        <v>2208</v>
      </c>
      <c r="M25" s="13">
        <f t="shared" si="5"/>
        <v>2318.4</v>
      </c>
    </row>
    <row r="26" spans="1:13">
      <c r="A26" s="4">
        <v>2099</v>
      </c>
      <c r="B26" s="5" t="s">
        <v>25</v>
      </c>
      <c r="C26" s="6">
        <v>2</v>
      </c>
      <c r="D26" s="6"/>
      <c r="E26" s="6">
        <f t="shared" si="0"/>
        <v>2</v>
      </c>
      <c r="F26" s="6">
        <v>2</v>
      </c>
      <c r="G26" s="6"/>
      <c r="H26" s="13">
        <v>1570.8</v>
      </c>
      <c r="I26" s="13">
        <f t="shared" si="1"/>
        <v>1335.1799999999998</v>
      </c>
      <c r="J26" s="13">
        <f t="shared" si="2"/>
        <v>1649.34</v>
      </c>
      <c r="K26" s="13">
        <f t="shared" si="3"/>
        <v>1806.4199999999998</v>
      </c>
      <c r="L26" s="13">
        <f t="shared" si="4"/>
        <v>1884.9599999999998</v>
      </c>
      <c r="M26" s="13">
        <f t="shared" si="5"/>
        <v>1979.2079999999999</v>
      </c>
    </row>
    <row r="27" spans="1:13">
      <c r="A27" s="4">
        <v>2100</v>
      </c>
      <c r="B27" s="5" t="s">
        <v>26</v>
      </c>
      <c r="C27" s="6">
        <v>2</v>
      </c>
      <c r="D27" s="6"/>
      <c r="E27" s="6">
        <f t="shared" si="0"/>
        <v>2</v>
      </c>
      <c r="F27" s="6">
        <v>2</v>
      </c>
      <c r="G27" s="6"/>
      <c r="H27" s="13">
        <v>1570.8</v>
      </c>
      <c r="I27" s="13">
        <f t="shared" si="1"/>
        <v>1335.1799999999998</v>
      </c>
      <c r="J27" s="13">
        <f t="shared" si="2"/>
        <v>1649.34</v>
      </c>
      <c r="K27" s="13">
        <f t="shared" si="3"/>
        <v>1806.4199999999998</v>
      </c>
      <c r="L27" s="13">
        <f t="shared" si="4"/>
        <v>1884.9599999999998</v>
      </c>
      <c r="M27" s="13">
        <f t="shared" si="5"/>
        <v>1979.2079999999999</v>
      </c>
    </row>
    <row r="28" spans="1:13">
      <c r="A28" s="4">
        <v>2518</v>
      </c>
      <c r="B28" s="5" t="s">
        <v>27</v>
      </c>
      <c r="C28" s="6">
        <v>2</v>
      </c>
      <c r="D28" s="6"/>
      <c r="E28" s="6">
        <f t="shared" si="0"/>
        <v>2</v>
      </c>
      <c r="F28" s="6">
        <v>2</v>
      </c>
      <c r="G28" s="6"/>
      <c r="H28" s="13">
        <v>875.6</v>
      </c>
      <c r="I28" s="13">
        <f t="shared" si="1"/>
        <v>744.26</v>
      </c>
      <c r="J28" s="13">
        <f t="shared" si="2"/>
        <v>919.38000000000011</v>
      </c>
      <c r="K28" s="13">
        <f t="shared" si="3"/>
        <v>1006.9399999999999</v>
      </c>
      <c r="L28" s="13">
        <f t="shared" si="4"/>
        <v>1050.72</v>
      </c>
      <c r="M28" s="13">
        <f t="shared" si="5"/>
        <v>1103.2560000000001</v>
      </c>
    </row>
    <row r="29" spans="1:13" hidden="1">
      <c r="A29" s="4">
        <v>239</v>
      </c>
      <c r="B29" s="5" t="s">
        <v>28</v>
      </c>
      <c r="C29" s="6">
        <v>1</v>
      </c>
      <c r="D29" s="6">
        <v>1</v>
      </c>
      <c r="E29" s="6">
        <f t="shared" si="0"/>
        <v>0</v>
      </c>
      <c r="F29" s="6">
        <v>0</v>
      </c>
      <c r="G29" s="6"/>
      <c r="H29" s="13">
        <v>1122</v>
      </c>
      <c r="I29" s="13">
        <f t="shared" si="1"/>
        <v>953.69999999999993</v>
      </c>
      <c r="J29" s="13">
        <f t="shared" si="2"/>
        <v>1178.1000000000001</v>
      </c>
      <c r="K29" s="13">
        <f t="shared" si="3"/>
        <v>1290.3</v>
      </c>
      <c r="L29" s="13">
        <f t="shared" si="4"/>
        <v>1346.3999999999999</v>
      </c>
      <c r="M29" s="13">
        <f t="shared" si="5"/>
        <v>1413.72</v>
      </c>
    </row>
    <row r="30" spans="1:13">
      <c r="A30" s="4">
        <v>2053</v>
      </c>
      <c r="B30" s="5" t="s">
        <v>29</v>
      </c>
      <c r="C30" s="6">
        <v>4</v>
      </c>
      <c r="D30" s="6"/>
      <c r="E30" s="6">
        <f t="shared" si="0"/>
        <v>4</v>
      </c>
      <c r="F30" s="6">
        <v>4</v>
      </c>
      <c r="G30" s="6"/>
      <c r="H30" s="13">
        <v>223.1</v>
      </c>
      <c r="I30" s="13">
        <f t="shared" si="1"/>
        <v>189.63499999999999</v>
      </c>
      <c r="J30" s="13">
        <f t="shared" si="2"/>
        <v>234.255</v>
      </c>
      <c r="K30" s="13">
        <f t="shared" si="3"/>
        <v>256.565</v>
      </c>
      <c r="L30" s="13">
        <f t="shared" si="4"/>
        <v>267.71999999999997</v>
      </c>
      <c r="M30" s="13">
        <f t="shared" si="5"/>
        <v>281.10599999999999</v>
      </c>
    </row>
    <row r="31" spans="1:13">
      <c r="A31" s="4">
        <v>2054</v>
      </c>
      <c r="B31" s="5" t="s">
        <v>30</v>
      </c>
      <c r="C31" s="6">
        <v>5</v>
      </c>
      <c r="D31" s="6"/>
      <c r="E31" s="6">
        <f t="shared" si="0"/>
        <v>5</v>
      </c>
      <c r="F31" s="6">
        <v>5</v>
      </c>
      <c r="G31" s="6"/>
      <c r="H31" s="13">
        <v>297.85000000000002</v>
      </c>
      <c r="I31" s="13">
        <f t="shared" si="1"/>
        <v>253.17250000000001</v>
      </c>
      <c r="J31" s="13">
        <f t="shared" si="2"/>
        <v>312.74250000000006</v>
      </c>
      <c r="K31" s="13">
        <f t="shared" si="3"/>
        <v>342.52749999999997</v>
      </c>
      <c r="L31" s="13">
        <f t="shared" si="4"/>
        <v>357.42</v>
      </c>
      <c r="M31" s="13">
        <f t="shared" si="5"/>
        <v>375.29100000000005</v>
      </c>
    </row>
    <row r="32" spans="1:13">
      <c r="A32" s="4">
        <v>2056</v>
      </c>
      <c r="B32" s="5" t="s">
        <v>31</v>
      </c>
      <c r="C32" s="6">
        <v>6</v>
      </c>
      <c r="D32" s="6"/>
      <c r="E32" s="6">
        <f t="shared" si="0"/>
        <v>6</v>
      </c>
      <c r="F32" s="6">
        <v>6</v>
      </c>
      <c r="G32" s="6"/>
      <c r="H32" s="13">
        <v>174.8</v>
      </c>
      <c r="I32" s="13">
        <f t="shared" si="1"/>
        <v>148.58000000000001</v>
      </c>
      <c r="J32" s="13">
        <f t="shared" si="2"/>
        <v>183.54000000000002</v>
      </c>
      <c r="K32" s="13">
        <f t="shared" si="3"/>
        <v>201.02</v>
      </c>
      <c r="L32" s="13">
        <f t="shared" si="4"/>
        <v>209.76000000000002</v>
      </c>
      <c r="M32" s="13">
        <f t="shared" si="5"/>
        <v>220.24800000000002</v>
      </c>
    </row>
    <row r="33" spans="1:13">
      <c r="A33" s="4">
        <v>2057</v>
      </c>
      <c r="B33" s="5" t="s">
        <v>32</v>
      </c>
      <c r="C33" s="6">
        <v>5</v>
      </c>
      <c r="D33" s="6"/>
      <c r="E33" s="6">
        <f t="shared" si="0"/>
        <v>5</v>
      </c>
      <c r="F33" s="6">
        <v>5</v>
      </c>
      <c r="G33" s="6"/>
      <c r="H33" s="13">
        <v>262.2</v>
      </c>
      <c r="I33" s="13">
        <f t="shared" si="1"/>
        <v>222.86999999999998</v>
      </c>
      <c r="J33" s="13">
        <f t="shared" si="2"/>
        <v>275.31</v>
      </c>
      <c r="K33" s="13">
        <f t="shared" si="3"/>
        <v>301.52999999999997</v>
      </c>
      <c r="L33" s="13">
        <f t="shared" si="4"/>
        <v>314.64</v>
      </c>
      <c r="M33" s="13">
        <f t="shared" si="5"/>
        <v>330.37200000000001</v>
      </c>
    </row>
    <row r="34" spans="1:13">
      <c r="A34" s="4">
        <v>2058</v>
      </c>
      <c r="B34" s="5" t="s">
        <v>33</v>
      </c>
      <c r="C34" s="6">
        <v>5</v>
      </c>
      <c r="D34" s="6">
        <v>2</v>
      </c>
      <c r="E34" s="6">
        <f t="shared" si="0"/>
        <v>3</v>
      </c>
      <c r="F34" s="6">
        <v>3</v>
      </c>
      <c r="G34" s="6"/>
      <c r="H34" s="13">
        <v>115</v>
      </c>
      <c r="I34" s="13">
        <f t="shared" si="1"/>
        <v>97.75</v>
      </c>
      <c r="J34" s="13">
        <f t="shared" si="2"/>
        <v>120.75</v>
      </c>
      <c r="K34" s="13">
        <f t="shared" si="3"/>
        <v>132.25</v>
      </c>
      <c r="L34" s="13">
        <f t="shared" si="4"/>
        <v>138</v>
      </c>
      <c r="M34" s="13">
        <f t="shared" si="5"/>
        <v>144.9</v>
      </c>
    </row>
    <row r="35" spans="1:13">
      <c r="A35" s="4">
        <v>2521</v>
      </c>
      <c r="B35" s="5" t="s">
        <v>34</v>
      </c>
      <c r="C35" s="6">
        <v>8</v>
      </c>
      <c r="D35" s="6"/>
      <c r="E35" s="6">
        <f t="shared" si="0"/>
        <v>8</v>
      </c>
      <c r="F35" s="6">
        <v>8</v>
      </c>
      <c r="G35" s="6"/>
      <c r="H35" s="13">
        <v>87.6</v>
      </c>
      <c r="I35" s="13">
        <f t="shared" si="1"/>
        <v>74.459999999999994</v>
      </c>
      <c r="J35" s="13">
        <f t="shared" si="2"/>
        <v>91.98</v>
      </c>
      <c r="K35" s="13">
        <f t="shared" si="3"/>
        <v>100.73999999999998</v>
      </c>
      <c r="L35" s="13">
        <f t="shared" si="4"/>
        <v>105.11999999999999</v>
      </c>
      <c r="M35" s="13">
        <f t="shared" si="5"/>
        <v>110.376</v>
      </c>
    </row>
    <row r="36" spans="1:13">
      <c r="A36" s="4">
        <v>2270</v>
      </c>
      <c r="B36" s="5" t="s">
        <v>35</v>
      </c>
      <c r="C36" s="6">
        <v>4</v>
      </c>
      <c r="D36" s="6"/>
      <c r="E36" s="6">
        <f t="shared" si="0"/>
        <v>4</v>
      </c>
      <c r="F36" s="6">
        <v>4</v>
      </c>
      <c r="G36" s="6"/>
      <c r="H36" s="13">
        <v>83.2</v>
      </c>
      <c r="I36" s="13">
        <f t="shared" si="1"/>
        <v>70.72</v>
      </c>
      <c r="J36" s="13">
        <f t="shared" si="2"/>
        <v>87.360000000000014</v>
      </c>
      <c r="K36" s="13">
        <f t="shared" si="3"/>
        <v>95.679999999999993</v>
      </c>
      <c r="L36" s="13">
        <f t="shared" si="4"/>
        <v>99.84</v>
      </c>
      <c r="M36" s="13">
        <f t="shared" si="5"/>
        <v>104.83200000000001</v>
      </c>
    </row>
    <row r="37" spans="1:13">
      <c r="A37" s="4">
        <v>545</v>
      </c>
      <c r="B37" s="5" t="s">
        <v>36</v>
      </c>
      <c r="C37" s="6">
        <v>1</v>
      </c>
      <c r="D37" s="6"/>
      <c r="E37" s="6">
        <f t="shared" si="0"/>
        <v>1</v>
      </c>
      <c r="F37" s="6">
        <v>1</v>
      </c>
      <c r="G37" s="6"/>
      <c r="H37" s="13">
        <v>9324</v>
      </c>
      <c r="I37" s="13">
        <f t="shared" si="1"/>
        <v>7925.4</v>
      </c>
      <c r="J37" s="13">
        <f t="shared" si="2"/>
        <v>9790.2000000000007</v>
      </c>
      <c r="K37" s="13">
        <f t="shared" si="3"/>
        <v>10722.599999999999</v>
      </c>
      <c r="L37" s="13">
        <f t="shared" si="4"/>
        <v>11188.8</v>
      </c>
      <c r="M37" s="13">
        <f t="shared" si="5"/>
        <v>11748.24</v>
      </c>
    </row>
    <row r="38" spans="1:13">
      <c r="A38" s="4">
        <v>2541</v>
      </c>
      <c r="B38" s="5" t="s">
        <v>37</v>
      </c>
      <c r="C38" s="6">
        <v>1</v>
      </c>
      <c r="D38" s="6"/>
      <c r="E38" s="6">
        <f t="shared" si="0"/>
        <v>1</v>
      </c>
      <c r="F38" s="6">
        <v>1</v>
      </c>
      <c r="G38" s="6"/>
      <c r="H38" s="13">
        <v>33</v>
      </c>
      <c r="I38" s="13">
        <f t="shared" si="1"/>
        <v>28.05</v>
      </c>
      <c r="J38" s="13">
        <f t="shared" si="2"/>
        <v>34.65</v>
      </c>
      <c r="K38" s="13">
        <f t="shared" si="3"/>
        <v>37.949999999999996</v>
      </c>
      <c r="L38" s="13">
        <f t="shared" si="4"/>
        <v>39.6</v>
      </c>
      <c r="M38" s="13">
        <f t="shared" si="5"/>
        <v>41.58</v>
      </c>
    </row>
    <row r="39" spans="1:13">
      <c r="A39" s="4">
        <v>2542</v>
      </c>
      <c r="B39" s="5" t="s">
        <v>38</v>
      </c>
      <c r="C39" s="6">
        <v>1</v>
      </c>
      <c r="D39" s="6"/>
      <c r="E39" s="6">
        <f t="shared" si="0"/>
        <v>1</v>
      </c>
      <c r="F39" s="6">
        <v>1</v>
      </c>
      <c r="G39" s="6"/>
      <c r="H39" s="13">
        <v>33</v>
      </c>
      <c r="I39" s="13">
        <f t="shared" si="1"/>
        <v>28.05</v>
      </c>
      <c r="J39" s="13">
        <f t="shared" si="2"/>
        <v>34.65</v>
      </c>
      <c r="K39" s="13">
        <f t="shared" si="3"/>
        <v>37.949999999999996</v>
      </c>
      <c r="L39" s="13">
        <f t="shared" si="4"/>
        <v>39.6</v>
      </c>
      <c r="M39" s="13">
        <f t="shared" si="5"/>
        <v>41.58</v>
      </c>
    </row>
    <row r="40" spans="1:13">
      <c r="A40" s="4">
        <v>291</v>
      </c>
      <c r="B40" s="5" t="s">
        <v>39</v>
      </c>
      <c r="C40" s="6">
        <v>4</v>
      </c>
      <c r="D40" s="6"/>
      <c r="E40" s="6">
        <f t="shared" si="0"/>
        <v>4</v>
      </c>
      <c r="F40" s="6">
        <v>4</v>
      </c>
      <c r="G40" s="6"/>
      <c r="H40" s="13">
        <v>27926.25</v>
      </c>
      <c r="I40" s="13">
        <f t="shared" si="1"/>
        <v>23737.3125</v>
      </c>
      <c r="J40" s="13">
        <f t="shared" si="2"/>
        <v>29322.5625</v>
      </c>
      <c r="K40" s="13">
        <f t="shared" si="3"/>
        <v>32115.187499999996</v>
      </c>
      <c r="L40" s="13">
        <f t="shared" si="4"/>
        <v>33511.5</v>
      </c>
      <c r="M40" s="13">
        <f t="shared" si="5"/>
        <v>35187.074999999997</v>
      </c>
    </row>
    <row r="41" spans="1:13">
      <c r="A41" s="4">
        <v>4139</v>
      </c>
      <c r="B41" s="5" t="s">
        <v>40</v>
      </c>
      <c r="C41" s="6">
        <v>1</v>
      </c>
      <c r="D41" s="6"/>
      <c r="E41" s="6">
        <f t="shared" si="0"/>
        <v>1</v>
      </c>
      <c r="F41" s="6">
        <v>1</v>
      </c>
      <c r="G41" s="6"/>
      <c r="H41" s="13">
        <v>3628.8</v>
      </c>
      <c r="I41" s="13">
        <f t="shared" si="1"/>
        <v>3084.48</v>
      </c>
      <c r="J41" s="13">
        <f t="shared" si="2"/>
        <v>3810.2400000000002</v>
      </c>
      <c r="K41" s="13">
        <f t="shared" si="3"/>
        <v>4173.12</v>
      </c>
      <c r="L41" s="13">
        <f t="shared" si="4"/>
        <v>4354.5600000000004</v>
      </c>
      <c r="M41" s="13">
        <f t="shared" si="5"/>
        <v>4572.2880000000005</v>
      </c>
    </row>
    <row r="42" spans="1:13">
      <c r="A42" s="4">
        <v>2304</v>
      </c>
      <c r="B42" s="5" t="s">
        <v>41</v>
      </c>
      <c r="C42" s="6">
        <v>8</v>
      </c>
      <c r="D42" s="6"/>
      <c r="E42" s="6">
        <f t="shared" si="0"/>
        <v>8</v>
      </c>
      <c r="F42" s="6">
        <v>8</v>
      </c>
      <c r="G42" s="6"/>
      <c r="H42" s="13">
        <v>110</v>
      </c>
      <c r="I42" s="13">
        <f t="shared" si="1"/>
        <v>93.5</v>
      </c>
      <c r="J42" s="13">
        <f t="shared" si="2"/>
        <v>115.5</v>
      </c>
      <c r="K42" s="13">
        <f t="shared" si="3"/>
        <v>126.49999999999999</v>
      </c>
      <c r="L42" s="13">
        <f t="shared" si="4"/>
        <v>132</v>
      </c>
      <c r="M42" s="13">
        <f t="shared" si="5"/>
        <v>138.6</v>
      </c>
    </row>
    <row r="43" spans="1:13">
      <c r="A43" s="4">
        <v>555</v>
      </c>
      <c r="B43" s="5" t="s">
        <v>42</v>
      </c>
      <c r="C43" s="6">
        <v>4</v>
      </c>
      <c r="D43" s="6"/>
      <c r="E43" s="6">
        <f t="shared" si="0"/>
        <v>4</v>
      </c>
      <c r="F43" s="6">
        <v>4</v>
      </c>
      <c r="G43" s="6"/>
      <c r="H43" s="13">
        <v>1386</v>
      </c>
      <c r="I43" s="13">
        <f t="shared" si="1"/>
        <v>1178.0999999999999</v>
      </c>
      <c r="J43" s="13">
        <f t="shared" si="2"/>
        <v>1455.3</v>
      </c>
      <c r="K43" s="13">
        <f t="shared" si="3"/>
        <v>1593.8999999999999</v>
      </c>
      <c r="L43" s="13">
        <f t="shared" si="4"/>
        <v>1663.2</v>
      </c>
      <c r="M43" s="13">
        <f t="shared" si="5"/>
        <v>1746.36</v>
      </c>
    </row>
    <row r="44" spans="1:13">
      <c r="A44" s="4">
        <v>2312</v>
      </c>
      <c r="B44" s="5" t="s">
        <v>43</v>
      </c>
      <c r="C44" s="6">
        <v>7</v>
      </c>
      <c r="D44" s="6"/>
      <c r="E44" s="6">
        <f t="shared" si="0"/>
        <v>7</v>
      </c>
      <c r="F44" s="6">
        <v>7</v>
      </c>
      <c r="G44" s="6"/>
      <c r="H44" s="13">
        <v>107.8</v>
      </c>
      <c r="I44" s="13">
        <f t="shared" si="1"/>
        <v>91.63</v>
      </c>
      <c r="J44" s="13">
        <f t="shared" si="2"/>
        <v>113.19</v>
      </c>
      <c r="K44" s="13">
        <f t="shared" si="3"/>
        <v>123.96999999999998</v>
      </c>
      <c r="L44" s="13">
        <f t="shared" si="4"/>
        <v>129.35999999999999</v>
      </c>
      <c r="M44" s="13">
        <f t="shared" si="5"/>
        <v>135.828</v>
      </c>
    </row>
    <row r="45" spans="1:13">
      <c r="A45" s="4">
        <v>304</v>
      </c>
      <c r="B45" s="5" t="s">
        <v>44</v>
      </c>
      <c r="C45" s="6">
        <v>16</v>
      </c>
      <c r="D45" s="6"/>
      <c r="E45" s="6">
        <f t="shared" si="0"/>
        <v>16</v>
      </c>
      <c r="F45" s="6">
        <v>16</v>
      </c>
      <c r="G45" s="6"/>
      <c r="H45" s="13">
        <v>183.7</v>
      </c>
      <c r="I45" s="13">
        <f t="shared" si="1"/>
        <v>156.14499999999998</v>
      </c>
      <c r="J45" s="13">
        <f t="shared" si="2"/>
        <v>192.88499999999999</v>
      </c>
      <c r="K45" s="13">
        <f t="shared" si="3"/>
        <v>211.25499999999997</v>
      </c>
      <c r="L45" s="13">
        <f t="shared" si="4"/>
        <v>220.43999999999997</v>
      </c>
      <c r="M45" s="13">
        <f t="shared" si="5"/>
        <v>231.46199999999999</v>
      </c>
    </row>
    <row r="46" spans="1:13">
      <c r="A46" s="4">
        <v>1057</v>
      </c>
      <c r="B46" s="5" t="s">
        <v>45</v>
      </c>
      <c r="C46" s="6">
        <v>2</v>
      </c>
      <c r="D46" s="6"/>
      <c r="E46" s="6">
        <f t="shared" si="0"/>
        <v>2</v>
      </c>
      <c r="F46" s="6">
        <v>2</v>
      </c>
      <c r="G46" s="6"/>
      <c r="H46" s="13">
        <v>6.4</v>
      </c>
      <c r="I46" s="13">
        <f t="shared" si="1"/>
        <v>5.44</v>
      </c>
      <c r="J46" s="13">
        <f t="shared" si="2"/>
        <v>6.7200000000000006</v>
      </c>
      <c r="K46" s="13">
        <f t="shared" si="3"/>
        <v>7.3599999999999994</v>
      </c>
      <c r="L46" s="13">
        <f t="shared" si="4"/>
        <v>7.68</v>
      </c>
      <c r="M46" s="13">
        <f t="shared" si="5"/>
        <v>8.0640000000000001</v>
      </c>
    </row>
    <row r="47" spans="1:13">
      <c r="A47" s="4">
        <v>740</v>
      </c>
      <c r="B47" s="5" t="s">
        <v>46</v>
      </c>
      <c r="C47" s="6">
        <v>1</v>
      </c>
      <c r="D47" s="6"/>
      <c r="E47" s="6">
        <f t="shared" si="0"/>
        <v>1</v>
      </c>
      <c r="F47" s="6">
        <v>1</v>
      </c>
      <c r="G47" s="6"/>
      <c r="H47" s="13">
        <v>1735.35</v>
      </c>
      <c r="I47" s="13">
        <f t="shared" si="1"/>
        <v>1475.0474999999999</v>
      </c>
      <c r="J47" s="13">
        <f t="shared" si="2"/>
        <v>1822.1175000000001</v>
      </c>
      <c r="K47" s="13">
        <f t="shared" si="3"/>
        <v>1995.6524999999997</v>
      </c>
      <c r="L47" s="13">
        <f t="shared" si="4"/>
        <v>2082.4199999999996</v>
      </c>
      <c r="M47" s="13">
        <f t="shared" si="5"/>
        <v>2186.5410000000002</v>
      </c>
    </row>
    <row r="48" spans="1:13">
      <c r="A48" s="4">
        <v>1804</v>
      </c>
      <c r="B48" s="5" t="s">
        <v>47</v>
      </c>
      <c r="C48" s="6">
        <v>26</v>
      </c>
      <c r="D48" s="6"/>
      <c r="E48" s="6">
        <f t="shared" si="0"/>
        <v>26</v>
      </c>
      <c r="F48" s="6">
        <v>26</v>
      </c>
      <c r="G48" s="6"/>
      <c r="H48" s="13">
        <v>1683.6</v>
      </c>
      <c r="I48" s="13">
        <f t="shared" si="1"/>
        <v>1431.06</v>
      </c>
      <c r="J48" s="13">
        <f t="shared" si="2"/>
        <v>1767.78</v>
      </c>
      <c r="K48" s="13">
        <f t="shared" si="3"/>
        <v>1936.1399999999996</v>
      </c>
      <c r="L48" s="13">
        <f t="shared" si="4"/>
        <v>2020.3199999999997</v>
      </c>
      <c r="M48" s="13">
        <f t="shared" si="5"/>
        <v>2121.3359999999998</v>
      </c>
    </row>
    <row r="49" spans="1:13">
      <c r="A49" s="4">
        <v>1805</v>
      </c>
      <c r="B49" s="5" t="s">
        <v>48</v>
      </c>
      <c r="C49" s="6">
        <v>3</v>
      </c>
      <c r="D49" s="6"/>
      <c r="E49" s="6">
        <f t="shared" si="0"/>
        <v>3</v>
      </c>
      <c r="F49" s="6">
        <v>3</v>
      </c>
      <c r="G49" s="6"/>
      <c r="H49" s="13">
        <v>1587</v>
      </c>
      <c r="I49" s="13">
        <f t="shared" si="1"/>
        <v>1348.95</v>
      </c>
      <c r="J49" s="13">
        <f t="shared" si="2"/>
        <v>1666.3500000000001</v>
      </c>
      <c r="K49" s="13">
        <f t="shared" si="3"/>
        <v>1825.05</v>
      </c>
      <c r="L49" s="13">
        <f t="shared" si="4"/>
        <v>1904.3999999999999</v>
      </c>
      <c r="M49" s="13">
        <f t="shared" si="5"/>
        <v>1999.6200000000001</v>
      </c>
    </row>
    <row r="50" spans="1:13">
      <c r="A50" s="4">
        <v>357</v>
      </c>
      <c r="B50" s="5" t="s">
        <v>49</v>
      </c>
      <c r="C50" s="6">
        <v>7</v>
      </c>
      <c r="D50" s="6"/>
      <c r="E50" s="6">
        <f t="shared" si="0"/>
        <v>7</v>
      </c>
      <c r="F50" s="6">
        <v>7</v>
      </c>
      <c r="G50" s="6"/>
      <c r="H50" s="13">
        <v>665.5</v>
      </c>
      <c r="I50" s="13">
        <f t="shared" si="1"/>
        <v>565.67499999999995</v>
      </c>
      <c r="J50" s="13">
        <f t="shared" si="2"/>
        <v>698.77499999999998</v>
      </c>
      <c r="K50" s="13">
        <f t="shared" si="3"/>
        <v>765.32499999999993</v>
      </c>
      <c r="L50" s="13">
        <f t="shared" si="4"/>
        <v>798.6</v>
      </c>
      <c r="M50" s="13">
        <f t="shared" si="5"/>
        <v>838.53</v>
      </c>
    </row>
    <row r="51" spans="1:13" ht="12" customHeight="1">
      <c r="A51" s="4">
        <v>399</v>
      </c>
      <c r="B51" s="5" t="s">
        <v>50</v>
      </c>
      <c r="C51" s="6">
        <v>1</v>
      </c>
      <c r="D51" s="6"/>
      <c r="E51" s="6">
        <f t="shared" si="0"/>
        <v>1</v>
      </c>
      <c r="F51" s="6">
        <v>1</v>
      </c>
      <c r="G51" s="6"/>
      <c r="H51" s="13">
        <v>490.6</v>
      </c>
      <c r="I51" s="13">
        <f t="shared" si="1"/>
        <v>417.01</v>
      </c>
      <c r="J51" s="13">
        <f t="shared" si="2"/>
        <v>515.13</v>
      </c>
      <c r="K51" s="13">
        <f t="shared" si="3"/>
        <v>564.18999999999994</v>
      </c>
      <c r="L51" s="13">
        <f t="shared" si="4"/>
        <v>588.72</v>
      </c>
      <c r="M51" s="13">
        <f t="shared" si="5"/>
        <v>618.15599999999995</v>
      </c>
    </row>
    <row r="52" spans="1:13">
      <c r="A52" s="4">
        <v>400</v>
      </c>
      <c r="B52" s="5" t="s">
        <v>51</v>
      </c>
      <c r="C52" s="6">
        <v>1</v>
      </c>
      <c r="D52" s="6"/>
      <c r="E52" s="6">
        <f t="shared" si="0"/>
        <v>1</v>
      </c>
      <c r="F52" s="6">
        <v>1</v>
      </c>
      <c r="G52" s="6"/>
      <c r="H52" s="13">
        <v>687.5</v>
      </c>
      <c r="I52" s="13">
        <f t="shared" si="1"/>
        <v>584.375</v>
      </c>
      <c r="J52" s="13">
        <f t="shared" si="2"/>
        <v>721.875</v>
      </c>
      <c r="K52" s="13">
        <f t="shared" si="3"/>
        <v>790.62499999999989</v>
      </c>
      <c r="L52" s="13">
        <f t="shared" si="4"/>
        <v>825</v>
      </c>
      <c r="M52" s="13">
        <f t="shared" si="5"/>
        <v>866.25</v>
      </c>
    </row>
    <row r="53" spans="1:13">
      <c r="A53" s="4">
        <v>401</v>
      </c>
      <c r="B53" s="5" t="s">
        <v>52</v>
      </c>
      <c r="C53" s="6">
        <v>3</v>
      </c>
      <c r="D53" s="6"/>
      <c r="E53" s="6">
        <f t="shared" si="0"/>
        <v>3</v>
      </c>
      <c r="F53" s="6">
        <v>3</v>
      </c>
      <c r="G53" s="6"/>
      <c r="H53" s="13">
        <v>15609</v>
      </c>
      <c r="I53" s="13">
        <f t="shared" si="1"/>
        <v>13267.65</v>
      </c>
      <c r="J53" s="13">
        <f t="shared" si="2"/>
        <v>16389.45</v>
      </c>
      <c r="K53" s="13">
        <f t="shared" si="3"/>
        <v>17950.349999999999</v>
      </c>
      <c r="L53" s="13">
        <f t="shared" si="4"/>
        <v>18730.8</v>
      </c>
      <c r="M53" s="13">
        <f t="shared" si="5"/>
        <v>19667.34</v>
      </c>
    </row>
    <row r="54" spans="1:13">
      <c r="A54" s="4">
        <v>403</v>
      </c>
      <c r="B54" s="5" t="s">
        <v>53</v>
      </c>
      <c r="C54" s="6">
        <v>4</v>
      </c>
      <c r="D54" s="6"/>
      <c r="E54" s="6">
        <f t="shared" si="0"/>
        <v>4</v>
      </c>
      <c r="F54" s="6">
        <v>4</v>
      </c>
      <c r="G54" s="6"/>
      <c r="H54" s="13">
        <v>14828.55</v>
      </c>
      <c r="I54" s="13">
        <f t="shared" si="1"/>
        <v>12604.2675</v>
      </c>
      <c r="J54" s="13">
        <f t="shared" si="2"/>
        <v>15569.977499999999</v>
      </c>
      <c r="K54" s="13">
        <f t="shared" si="3"/>
        <v>17052.832499999997</v>
      </c>
      <c r="L54" s="13">
        <f t="shared" si="4"/>
        <v>17794.259999999998</v>
      </c>
      <c r="M54" s="13">
        <f t="shared" si="5"/>
        <v>18683.972999999998</v>
      </c>
    </row>
    <row r="55" spans="1:13">
      <c r="A55" s="4">
        <v>1549</v>
      </c>
      <c r="B55" s="5" t="s">
        <v>54</v>
      </c>
      <c r="C55" s="6">
        <v>4</v>
      </c>
      <c r="D55" s="6"/>
      <c r="E55" s="6">
        <f t="shared" si="0"/>
        <v>4</v>
      </c>
      <c r="F55" s="6">
        <v>4</v>
      </c>
      <c r="G55" s="6"/>
      <c r="H55" s="13">
        <v>862.5</v>
      </c>
      <c r="I55" s="13">
        <f t="shared" si="1"/>
        <v>733.125</v>
      </c>
      <c r="J55" s="13">
        <f t="shared" si="2"/>
        <v>905.625</v>
      </c>
      <c r="K55" s="13">
        <f t="shared" si="3"/>
        <v>991.87499999999989</v>
      </c>
      <c r="L55" s="13">
        <f t="shared" si="4"/>
        <v>1035</v>
      </c>
      <c r="M55" s="13">
        <f t="shared" si="5"/>
        <v>1086.75</v>
      </c>
    </row>
    <row r="56" spans="1:13">
      <c r="A56" s="4">
        <v>1548</v>
      </c>
      <c r="B56" s="5" t="s">
        <v>55</v>
      </c>
      <c r="C56" s="6">
        <v>1</v>
      </c>
      <c r="D56" s="6"/>
      <c r="E56" s="6">
        <f t="shared" si="0"/>
        <v>1</v>
      </c>
      <c r="F56" s="6">
        <v>1</v>
      </c>
      <c r="G56" s="6"/>
      <c r="H56" s="13">
        <v>1442.1</v>
      </c>
      <c r="I56" s="13">
        <f t="shared" si="1"/>
        <v>1225.7849999999999</v>
      </c>
      <c r="J56" s="13">
        <f t="shared" si="2"/>
        <v>1514.2049999999999</v>
      </c>
      <c r="K56" s="13">
        <f t="shared" si="3"/>
        <v>1658.4149999999997</v>
      </c>
      <c r="L56" s="13">
        <f t="shared" si="4"/>
        <v>1730.5199999999998</v>
      </c>
      <c r="M56" s="13">
        <f t="shared" si="5"/>
        <v>1817.0459999999998</v>
      </c>
    </row>
    <row r="57" spans="1:13" hidden="1">
      <c r="A57" s="4">
        <v>2427</v>
      </c>
      <c r="B57" s="5" t="s">
        <v>56</v>
      </c>
      <c r="C57" s="6">
        <v>4</v>
      </c>
      <c r="D57" s="6"/>
      <c r="E57" s="6">
        <f t="shared" si="0"/>
        <v>4</v>
      </c>
      <c r="F57" s="6">
        <v>0</v>
      </c>
      <c r="G57" s="6"/>
      <c r="H57" s="13">
        <v>116.45</v>
      </c>
      <c r="I57" s="13">
        <f t="shared" si="1"/>
        <v>98.982500000000002</v>
      </c>
      <c r="J57" s="13">
        <f t="shared" si="2"/>
        <v>122.27250000000001</v>
      </c>
      <c r="K57" s="13">
        <f t="shared" si="3"/>
        <v>133.91749999999999</v>
      </c>
      <c r="L57" s="13">
        <f t="shared" si="4"/>
        <v>139.74</v>
      </c>
      <c r="M57" s="13">
        <f t="shared" si="5"/>
        <v>146.727</v>
      </c>
    </row>
    <row r="58" spans="1:13">
      <c r="A58" s="4">
        <v>423</v>
      </c>
      <c r="B58" s="5" t="s">
        <v>57</v>
      </c>
      <c r="C58" s="6">
        <v>2</v>
      </c>
      <c r="D58" s="6"/>
      <c r="E58" s="6">
        <f t="shared" si="0"/>
        <v>2</v>
      </c>
      <c r="F58" s="6">
        <v>2</v>
      </c>
      <c r="G58" s="6"/>
      <c r="H58" s="13">
        <v>19861.05</v>
      </c>
      <c r="I58" s="13">
        <f t="shared" si="1"/>
        <v>16881.892499999998</v>
      </c>
      <c r="J58" s="13">
        <f t="shared" si="2"/>
        <v>20854.102500000001</v>
      </c>
      <c r="K58" s="13">
        <f t="shared" si="3"/>
        <v>22840.207499999997</v>
      </c>
      <c r="L58" s="13">
        <f t="shared" si="4"/>
        <v>23833.26</v>
      </c>
      <c r="M58" s="13">
        <f t="shared" si="5"/>
        <v>25024.922999999999</v>
      </c>
    </row>
    <row r="59" spans="1:13" ht="22.5">
      <c r="A59" s="4">
        <v>576</v>
      </c>
      <c r="B59" s="5" t="s">
        <v>58</v>
      </c>
      <c r="C59" s="6">
        <v>8</v>
      </c>
      <c r="D59" s="6"/>
      <c r="E59" s="6">
        <f t="shared" si="0"/>
        <v>8</v>
      </c>
      <c r="F59" s="6">
        <v>8</v>
      </c>
      <c r="G59" s="6"/>
      <c r="H59" s="13">
        <v>1068</v>
      </c>
      <c r="I59" s="13">
        <f t="shared" si="1"/>
        <v>907.8</v>
      </c>
      <c r="J59" s="13">
        <f t="shared" si="2"/>
        <v>1121.4000000000001</v>
      </c>
      <c r="K59" s="13">
        <f t="shared" si="3"/>
        <v>1228.1999999999998</v>
      </c>
      <c r="L59" s="13">
        <f t="shared" si="4"/>
        <v>1281.5999999999999</v>
      </c>
      <c r="M59" s="13">
        <f t="shared" si="5"/>
        <v>1345.68</v>
      </c>
    </row>
    <row r="60" spans="1:13">
      <c r="A60" s="4">
        <v>430</v>
      </c>
      <c r="B60" s="5" t="s">
        <v>59</v>
      </c>
      <c r="C60" s="6">
        <v>1</v>
      </c>
      <c r="D60" s="6"/>
      <c r="E60" s="6">
        <f t="shared" si="0"/>
        <v>1</v>
      </c>
      <c r="F60" s="6">
        <v>1</v>
      </c>
      <c r="G60" s="6"/>
      <c r="H60" s="13">
        <v>20377.5</v>
      </c>
      <c r="I60" s="13">
        <f t="shared" si="1"/>
        <v>17320.875</v>
      </c>
      <c r="J60" s="13">
        <f t="shared" si="2"/>
        <v>21396.375</v>
      </c>
      <c r="K60" s="13">
        <f t="shared" si="3"/>
        <v>23434.125</v>
      </c>
      <c r="L60" s="13">
        <f t="shared" si="4"/>
        <v>24453</v>
      </c>
      <c r="M60" s="13">
        <f t="shared" si="5"/>
        <v>25675.649999999998</v>
      </c>
    </row>
    <row r="61" spans="1:13">
      <c r="A61" s="4">
        <v>3584</v>
      </c>
      <c r="B61" s="5" t="s">
        <v>60</v>
      </c>
      <c r="C61" s="6">
        <v>1</v>
      </c>
      <c r="D61" s="6"/>
      <c r="E61" s="6">
        <f t="shared" si="0"/>
        <v>1</v>
      </c>
      <c r="F61" s="6">
        <v>1</v>
      </c>
      <c r="G61" s="6"/>
      <c r="H61" s="13">
        <v>6930</v>
      </c>
      <c r="I61" s="13">
        <f t="shared" si="1"/>
        <v>5890.5</v>
      </c>
      <c r="J61" s="13">
        <f t="shared" si="2"/>
        <v>7276.5</v>
      </c>
      <c r="K61" s="13">
        <f t="shared" si="3"/>
        <v>7969.4999999999991</v>
      </c>
      <c r="L61" s="13">
        <f t="shared" si="4"/>
        <v>8316</v>
      </c>
      <c r="M61" s="13">
        <f t="shared" si="5"/>
        <v>8731.7999999999993</v>
      </c>
    </row>
    <row r="62" spans="1:13">
      <c r="A62" s="4">
        <v>1627</v>
      </c>
      <c r="B62" s="5" t="s">
        <v>61</v>
      </c>
      <c r="C62" s="6">
        <v>8</v>
      </c>
      <c r="D62" s="6"/>
      <c r="E62" s="6">
        <f t="shared" si="0"/>
        <v>8</v>
      </c>
      <c r="F62" s="6">
        <v>8</v>
      </c>
      <c r="G62" s="6"/>
      <c r="H62" s="13">
        <v>178.25</v>
      </c>
      <c r="I62" s="13">
        <f t="shared" si="1"/>
        <v>151.51249999999999</v>
      </c>
      <c r="J62" s="13">
        <f t="shared" si="2"/>
        <v>187.16249999999999</v>
      </c>
      <c r="K62" s="13">
        <f t="shared" si="3"/>
        <v>204.98749999999998</v>
      </c>
      <c r="L62" s="13">
        <f t="shared" si="4"/>
        <v>213.9</v>
      </c>
      <c r="M62" s="13">
        <f t="shared" si="5"/>
        <v>224.595</v>
      </c>
    </row>
    <row r="63" spans="1:13">
      <c r="A63" s="4">
        <v>451</v>
      </c>
      <c r="B63" s="5" t="s">
        <v>62</v>
      </c>
      <c r="C63" s="6">
        <v>4</v>
      </c>
      <c r="D63" s="6"/>
      <c r="E63" s="6">
        <f t="shared" si="0"/>
        <v>4</v>
      </c>
      <c r="F63" s="6">
        <v>4</v>
      </c>
      <c r="G63" s="6"/>
      <c r="H63" s="13">
        <v>539</v>
      </c>
      <c r="I63" s="13">
        <f t="shared" si="1"/>
        <v>458.15</v>
      </c>
      <c r="J63" s="13">
        <f t="shared" si="2"/>
        <v>565.95000000000005</v>
      </c>
      <c r="K63" s="13">
        <f t="shared" si="3"/>
        <v>619.84999999999991</v>
      </c>
      <c r="L63" s="13">
        <f t="shared" si="4"/>
        <v>646.79999999999995</v>
      </c>
      <c r="M63" s="13">
        <f t="shared" si="5"/>
        <v>679.14</v>
      </c>
    </row>
    <row r="64" spans="1:13">
      <c r="A64" s="4">
        <v>2061</v>
      </c>
      <c r="B64" s="5" t="s">
        <v>63</v>
      </c>
      <c r="C64" s="6">
        <v>2</v>
      </c>
      <c r="D64" s="6"/>
      <c r="E64" s="6">
        <f t="shared" si="0"/>
        <v>2</v>
      </c>
      <c r="F64" s="6">
        <v>2</v>
      </c>
      <c r="G64" s="6"/>
      <c r="H64" s="13">
        <v>3139.5</v>
      </c>
      <c r="I64" s="13">
        <f t="shared" si="1"/>
        <v>2668.5749999999998</v>
      </c>
      <c r="J64" s="13">
        <f t="shared" si="2"/>
        <v>3296.4750000000004</v>
      </c>
      <c r="K64" s="13">
        <f t="shared" si="3"/>
        <v>3610.4249999999997</v>
      </c>
      <c r="L64" s="13">
        <f t="shared" si="4"/>
        <v>3767.3999999999996</v>
      </c>
      <c r="M64" s="13">
        <f t="shared" si="5"/>
        <v>3955.7700000000004</v>
      </c>
    </row>
    <row r="65" spans="1:13">
      <c r="A65" s="4">
        <v>463</v>
      </c>
      <c r="B65" s="5" t="s">
        <v>64</v>
      </c>
      <c r="C65" s="6">
        <v>2</v>
      </c>
      <c r="D65" s="6"/>
      <c r="E65" s="6">
        <f t="shared" si="0"/>
        <v>2</v>
      </c>
      <c r="F65" s="6">
        <v>1</v>
      </c>
      <c r="G65" s="6">
        <v>3765</v>
      </c>
      <c r="H65" s="13">
        <v>4141.5</v>
      </c>
      <c r="I65" s="13">
        <f t="shared" si="1"/>
        <v>3520.2750000000001</v>
      </c>
      <c r="J65" s="13">
        <f t="shared" si="2"/>
        <v>4348.5749999999998</v>
      </c>
      <c r="K65" s="13">
        <f t="shared" si="3"/>
        <v>4762.7249999999995</v>
      </c>
      <c r="L65" s="13">
        <f t="shared" si="4"/>
        <v>4969.8</v>
      </c>
      <c r="M65" s="13">
        <f t="shared" si="5"/>
        <v>5218.29</v>
      </c>
    </row>
    <row r="66" spans="1:13">
      <c r="A66" s="4">
        <v>473</v>
      </c>
      <c r="B66" s="5" t="s">
        <v>65</v>
      </c>
      <c r="C66" s="6">
        <v>1</v>
      </c>
      <c r="D66" s="6"/>
      <c r="E66" s="6">
        <f t="shared" si="0"/>
        <v>1</v>
      </c>
      <c r="F66" s="6">
        <v>1</v>
      </c>
      <c r="G66" s="6"/>
      <c r="H66" s="13">
        <v>1397</v>
      </c>
      <c r="I66" s="13">
        <f t="shared" si="1"/>
        <v>1187.45</v>
      </c>
      <c r="J66" s="13">
        <f t="shared" si="2"/>
        <v>1466.8500000000001</v>
      </c>
      <c r="K66" s="13">
        <f t="shared" si="3"/>
        <v>1606.55</v>
      </c>
      <c r="L66" s="13">
        <f t="shared" si="4"/>
        <v>1676.3999999999999</v>
      </c>
      <c r="M66" s="13">
        <f t="shared" si="5"/>
        <v>1760.22</v>
      </c>
    </row>
    <row r="67" spans="1:13" ht="22.5">
      <c r="A67" s="4">
        <v>477</v>
      </c>
      <c r="B67" s="5" t="s">
        <v>66</v>
      </c>
      <c r="C67" s="6">
        <v>1</v>
      </c>
      <c r="D67" s="6"/>
      <c r="E67" s="6">
        <f t="shared" si="0"/>
        <v>1</v>
      </c>
      <c r="F67" s="6">
        <v>1</v>
      </c>
      <c r="G67" s="6"/>
      <c r="H67" s="13">
        <v>2805</v>
      </c>
      <c r="I67" s="13">
        <f t="shared" si="1"/>
        <v>2384.25</v>
      </c>
      <c r="J67" s="13">
        <f t="shared" si="2"/>
        <v>2945.25</v>
      </c>
      <c r="K67" s="13">
        <f t="shared" si="3"/>
        <v>3225.7499999999995</v>
      </c>
      <c r="L67" s="13">
        <f t="shared" si="4"/>
        <v>3366</v>
      </c>
      <c r="M67" s="13">
        <f t="shared" si="5"/>
        <v>3534.2999999999997</v>
      </c>
    </row>
    <row r="68" spans="1:13" ht="13.5" customHeight="1">
      <c r="A68" s="4">
        <v>4171</v>
      </c>
      <c r="B68" s="5" t="s">
        <v>67</v>
      </c>
      <c r="C68" s="6">
        <v>3</v>
      </c>
      <c r="D68" s="6"/>
      <c r="E68" s="6">
        <f t="shared" si="0"/>
        <v>3</v>
      </c>
      <c r="F68" s="6">
        <v>3</v>
      </c>
      <c r="G68" s="6"/>
      <c r="H68" s="13">
        <v>5476.4</v>
      </c>
      <c r="I68" s="13">
        <f t="shared" ref="I68:I131" si="6">H68*85%</f>
        <v>4654.9399999999996</v>
      </c>
      <c r="J68" s="13">
        <f t="shared" ref="J68:J128" si="7">(H68)*105%</f>
        <v>5750.22</v>
      </c>
      <c r="K68" s="13">
        <f t="shared" ref="K68:K128" si="8">H68*115%</f>
        <v>6297.8599999999988</v>
      </c>
      <c r="L68" s="13">
        <f t="shared" ref="L68:L128" si="9">H68*120%</f>
        <v>6571.6799999999994</v>
      </c>
      <c r="M68" s="13">
        <f t="shared" ref="M68:M128" si="10">J68*120%</f>
        <v>6900.2640000000001</v>
      </c>
    </row>
    <row r="69" spans="1:13">
      <c r="A69" s="4">
        <v>89</v>
      </c>
      <c r="B69" s="5" t="s">
        <v>68</v>
      </c>
      <c r="C69" s="6">
        <v>2</v>
      </c>
      <c r="D69" s="6"/>
      <c r="E69" s="6">
        <f t="shared" si="0"/>
        <v>2</v>
      </c>
      <c r="F69" s="6">
        <v>2</v>
      </c>
      <c r="G69" s="14">
        <v>1828.6</v>
      </c>
      <c r="H69" s="15">
        <v>2205.6</v>
      </c>
      <c r="I69" s="13">
        <f t="shared" si="6"/>
        <v>1874.7599999999998</v>
      </c>
      <c r="J69" s="15">
        <f t="shared" si="7"/>
        <v>2315.88</v>
      </c>
      <c r="K69" s="15">
        <f t="shared" si="8"/>
        <v>2536.4399999999996</v>
      </c>
      <c r="L69" s="15">
        <f t="shared" si="9"/>
        <v>2646.72</v>
      </c>
      <c r="M69" s="15">
        <f t="shared" si="10"/>
        <v>2779.056</v>
      </c>
    </row>
    <row r="70" spans="1:13" ht="22.5">
      <c r="A70" s="4">
        <v>122</v>
      </c>
      <c r="B70" s="5" t="s">
        <v>69</v>
      </c>
      <c r="C70" s="6">
        <v>5</v>
      </c>
      <c r="D70" s="6">
        <v>1</v>
      </c>
      <c r="E70" s="6">
        <f t="shared" si="0"/>
        <v>4</v>
      </c>
      <c r="F70" s="6">
        <v>4</v>
      </c>
      <c r="G70" s="6">
        <v>5083.82</v>
      </c>
      <c r="H70" s="13">
        <v>9506.75</v>
      </c>
      <c r="I70" s="13">
        <f t="shared" si="6"/>
        <v>8080.7375000000002</v>
      </c>
      <c r="J70" s="13">
        <f t="shared" si="7"/>
        <v>9982.0874999999996</v>
      </c>
      <c r="K70" s="13">
        <f t="shared" si="8"/>
        <v>10932.762499999999</v>
      </c>
      <c r="L70" s="13">
        <f t="shared" si="9"/>
        <v>11408.1</v>
      </c>
      <c r="M70" s="13">
        <f t="shared" si="10"/>
        <v>11978.504999999999</v>
      </c>
    </row>
    <row r="71" spans="1:13">
      <c r="A71" s="4">
        <v>4091</v>
      </c>
      <c r="B71" s="5" t="s">
        <v>70</v>
      </c>
      <c r="C71" s="6">
        <v>3</v>
      </c>
      <c r="D71" s="6">
        <v>1</v>
      </c>
      <c r="E71" s="6">
        <f t="shared" ref="E71:E91" si="11">C71-D71</f>
        <v>2</v>
      </c>
      <c r="F71" s="6">
        <v>2</v>
      </c>
      <c r="G71" s="6">
        <v>13153.14</v>
      </c>
      <c r="H71" s="13">
        <v>19729.75</v>
      </c>
      <c r="I71" s="13">
        <f t="shared" si="6"/>
        <v>16770.287499999999</v>
      </c>
      <c r="J71" s="13">
        <f t="shared" si="7"/>
        <v>20716.237499999999</v>
      </c>
      <c r="K71" s="13">
        <f t="shared" si="8"/>
        <v>22689.212499999998</v>
      </c>
      <c r="L71" s="13">
        <f t="shared" si="9"/>
        <v>23675.7</v>
      </c>
      <c r="M71" s="13">
        <f t="shared" si="10"/>
        <v>24859.484999999997</v>
      </c>
    </row>
    <row r="72" spans="1:13">
      <c r="A72" s="4">
        <v>160</v>
      </c>
      <c r="B72" s="5" t="s">
        <v>71</v>
      </c>
      <c r="C72" s="6">
        <v>7</v>
      </c>
      <c r="D72" s="6"/>
      <c r="E72" s="6">
        <f t="shared" si="11"/>
        <v>7</v>
      </c>
      <c r="F72" s="6">
        <v>7</v>
      </c>
      <c r="G72" s="6"/>
      <c r="H72" s="13">
        <v>7676.7</v>
      </c>
      <c r="I72" s="13">
        <f t="shared" si="6"/>
        <v>6525.1949999999997</v>
      </c>
      <c r="J72" s="13">
        <f t="shared" si="7"/>
        <v>8060.5349999999999</v>
      </c>
      <c r="K72" s="13">
        <f t="shared" si="8"/>
        <v>8828.2049999999999</v>
      </c>
      <c r="L72" s="13">
        <f t="shared" si="9"/>
        <v>9212.0399999999991</v>
      </c>
      <c r="M72" s="13">
        <f t="shared" si="10"/>
        <v>9672.6419999999998</v>
      </c>
    </row>
    <row r="73" spans="1:13" ht="22.5">
      <c r="A73" s="4">
        <v>3036</v>
      </c>
      <c r="B73" s="5" t="s">
        <v>72</v>
      </c>
      <c r="C73" s="6">
        <v>3</v>
      </c>
      <c r="D73" s="6">
        <v>1</v>
      </c>
      <c r="E73" s="6">
        <f t="shared" si="11"/>
        <v>2</v>
      </c>
      <c r="F73" s="6">
        <v>2</v>
      </c>
      <c r="G73" s="6">
        <v>10610.82</v>
      </c>
      <c r="H73" s="13">
        <v>15916.25</v>
      </c>
      <c r="I73" s="13">
        <f t="shared" si="6"/>
        <v>13528.8125</v>
      </c>
      <c r="J73" s="13">
        <f t="shared" si="7"/>
        <v>16712.0625</v>
      </c>
      <c r="K73" s="13">
        <f t="shared" si="8"/>
        <v>18303.6875</v>
      </c>
      <c r="L73" s="13">
        <f t="shared" si="9"/>
        <v>19099.5</v>
      </c>
      <c r="M73" s="13">
        <f t="shared" si="10"/>
        <v>20054.474999999999</v>
      </c>
    </row>
    <row r="74" spans="1:13" ht="22.5">
      <c r="A74" s="4">
        <v>5116</v>
      </c>
      <c r="B74" s="5" t="s">
        <v>73</v>
      </c>
      <c r="C74" s="6">
        <v>1</v>
      </c>
      <c r="D74" s="6">
        <v>1</v>
      </c>
      <c r="E74" s="6">
        <f t="shared" si="11"/>
        <v>0</v>
      </c>
      <c r="F74" s="6">
        <v>1</v>
      </c>
      <c r="G74" s="6"/>
      <c r="H74" s="13">
        <v>10610.82</v>
      </c>
      <c r="I74" s="13">
        <f t="shared" si="6"/>
        <v>9019.1970000000001</v>
      </c>
      <c r="J74" s="13">
        <v>15916.25</v>
      </c>
      <c r="K74" s="13">
        <f t="shared" si="8"/>
        <v>12202.442999999999</v>
      </c>
      <c r="L74" s="13">
        <f t="shared" si="9"/>
        <v>12732.983999999999</v>
      </c>
      <c r="M74" s="13">
        <f t="shared" si="10"/>
        <v>19099.5</v>
      </c>
    </row>
    <row r="75" spans="1:13">
      <c r="A75" s="4">
        <v>4205</v>
      </c>
      <c r="B75" s="5" t="s">
        <v>74</v>
      </c>
      <c r="C75" s="6">
        <v>1</v>
      </c>
      <c r="D75" s="6"/>
      <c r="E75" s="6">
        <f t="shared" si="11"/>
        <v>1</v>
      </c>
      <c r="F75" s="6">
        <v>1</v>
      </c>
      <c r="G75" s="6"/>
      <c r="H75" s="13">
        <v>56496</v>
      </c>
      <c r="I75" s="13">
        <f t="shared" si="6"/>
        <v>48021.599999999999</v>
      </c>
      <c r="J75" s="13">
        <f t="shared" si="7"/>
        <v>59320.800000000003</v>
      </c>
      <c r="K75" s="13">
        <f t="shared" si="8"/>
        <v>64970.399999999994</v>
      </c>
      <c r="L75" s="13">
        <f t="shared" si="9"/>
        <v>67795.199999999997</v>
      </c>
      <c r="M75" s="13">
        <f t="shared" si="10"/>
        <v>71184.960000000006</v>
      </c>
    </row>
    <row r="76" spans="1:13">
      <c r="A76" s="4">
        <v>4359</v>
      </c>
      <c r="B76" s="5" t="s">
        <v>75</v>
      </c>
      <c r="C76" s="6">
        <v>2</v>
      </c>
      <c r="D76" s="6"/>
      <c r="E76" s="6">
        <f t="shared" si="11"/>
        <v>2</v>
      </c>
      <c r="F76" s="6">
        <v>2</v>
      </c>
      <c r="G76" s="6"/>
      <c r="H76" s="13">
        <v>40113.4</v>
      </c>
      <c r="I76" s="13">
        <f t="shared" si="6"/>
        <v>34096.39</v>
      </c>
      <c r="J76" s="13">
        <f t="shared" si="7"/>
        <v>42119.07</v>
      </c>
      <c r="K76" s="13">
        <f t="shared" si="8"/>
        <v>46130.409999999996</v>
      </c>
      <c r="L76" s="13">
        <f t="shared" si="9"/>
        <v>48136.08</v>
      </c>
      <c r="M76" s="13">
        <f t="shared" si="10"/>
        <v>50542.883999999998</v>
      </c>
    </row>
    <row r="77" spans="1:13">
      <c r="A77" s="4">
        <v>4128</v>
      </c>
      <c r="B77" s="5" t="s">
        <v>76</v>
      </c>
      <c r="C77" s="6">
        <v>4</v>
      </c>
      <c r="D77" s="6"/>
      <c r="E77" s="6">
        <f t="shared" si="11"/>
        <v>4</v>
      </c>
      <c r="F77" s="6">
        <v>4</v>
      </c>
      <c r="G77" s="6">
        <v>13836.7</v>
      </c>
      <c r="H77" s="13">
        <v>22830.6</v>
      </c>
      <c r="I77" s="13">
        <f t="shared" si="6"/>
        <v>19406.009999999998</v>
      </c>
      <c r="J77" s="13">
        <f t="shared" si="7"/>
        <v>23972.13</v>
      </c>
      <c r="K77" s="13">
        <f t="shared" si="8"/>
        <v>26255.189999999995</v>
      </c>
      <c r="L77" s="13">
        <f t="shared" si="9"/>
        <v>27396.719999999998</v>
      </c>
      <c r="M77" s="13">
        <f t="shared" si="10"/>
        <v>28766.556</v>
      </c>
    </row>
    <row r="78" spans="1:13">
      <c r="A78" s="4">
        <v>4358</v>
      </c>
      <c r="B78" s="5" t="s">
        <v>77</v>
      </c>
      <c r="C78" s="6">
        <v>1</v>
      </c>
      <c r="D78" s="6"/>
      <c r="E78" s="6">
        <f t="shared" si="11"/>
        <v>1</v>
      </c>
      <c r="F78" s="6">
        <v>1</v>
      </c>
      <c r="G78" s="6">
        <v>15991.18</v>
      </c>
      <c r="H78" s="13">
        <v>26385.45</v>
      </c>
      <c r="I78" s="13">
        <f t="shared" si="6"/>
        <v>22427.6325</v>
      </c>
      <c r="J78" s="13">
        <f t="shared" si="7"/>
        <v>27704.722500000003</v>
      </c>
      <c r="K78" s="13">
        <f t="shared" si="8"/>
        <v>30343.267499999998</v>
      </c>
      <c r="L78" s="13">
        <f t="shared" si="9"/>
        <v>31662.54</v>
      </c>
      <c r="M78" s="13">
        <f t="shared" si="10"/>
        <v>33245.667000000001</v>
      </c>
    </row>
    <row r="79" spans="1:13">
      <c r="A79" s="4">
        <v>4127</v>
      </c>
      <c r="B79" s="5" t="s">
        <v>78</v>
      </c>
      <c r="C79" s="6">
        <v>2</v>
      </c>
      <c r="D79" s="6"/>
      <c r="E79" s="6">
        <f t="shared" si="11"/>
        <v>2</v>
      </c>
      <c r="F79" s="6">
        <v>1</v>
      </c>
      <c r="G79" s="6"/>
      <c r="H79" s="13">
        <v>40040</v>
      </c>
      <c r="I79" s="13">
        <f t="shared" si="6"/>
        <v>34034</v>
      </c>
      <c r="J79" s="13">
        <f t="shared" si="7"/>
        <v>42042</v>
      </c>
      <c r="K79" s="13">
        <f t="shared" si="8"/>
        <v>46046</v>
      </c>
      <c r="L79" s="13">
        <f t="shared" si="9"/>
        <v>48048</v>
      </c>
      <c r="M79" s="13">
        <f t="shared" si="10"/>
        <v>50450.400000000001</v>
      </c>
    </row>
    <row r="80" spans="1:13">
      <c r="A80" s="4">
        <v>4300</v>
      </c>
      <c r="B80" s="5" t="s">
        <v>79</v>
      </c>
      <c r="C80" s="6">
        <v>2</v>
      </c>
      <c r="D80" s="6"/>
      <c r="E80" s="6">
        <f t="shared" si="11"/>
        <v>2</v>
      </c>
      <c r="F80" s="6">
        <v>2</v>
      </c>
      <c r="G80" s="6"/>
      <c r="H80" s="13">
        <v>39990.25</v>
      </c>
      <c r="I80" s="13">
        <f t="shared" si="6"/>
        <v>33991.712500000001</v>
      </c>
      <c r="J80" s="13">
        <f t="shared" si="7"/>
        <v>41989.762500000004</v>
      </c>
      <c r="K80" s="13">
        <f t="shared" si="8"/>
        <v>45988.787499999999</v>
      </c>
      <c r="L80" s="13">
        <f t="shared" si="9"/>
        <v>47988.299999999996</v>
      </c>
      <c r="M80" s="13">
        <f t="shared" si="10"/>
        <v>50387.715000000004</v>
      </c>
    </row>
    <row r="81" spans="1:13" hidden="1">
      <c r="A81" s="4">
        <v>206</v>
      </c>
      <c r="B81" s="5" t="s">
        <v>80</v>
      </c>
      <c r="C81" s="6">
        <v>2</v>
      </c>
      <c r="D81" s="6">
        <v>2</v>
      </c>
      <c r="E81" s="6">
        <f t="shared" si="11"/>
        <v>0</v>
      </c>
      <c r="F81" s="6">
        <v>0</v>
      </c>
      <c r="G81" s="6">
        <v>7802.5</v>
      </c>
      <c r="H81" s="13">
        <v>11703.75</v>
      </c>
      <c r="I81" s="13">
        <f t="shared" si="6"/>
        <v>9948.1875</v>
      </c>
      <c r="J81" s="13">
        <f t="shared" si="7"/>
        <v>12288.9375</v>
      </c>
      <c r="K81" s="13">
        <f t="shared" si="8"/>
        <v>13459.312499999998</v>
      </c>
      <c r="L81" s="13">
        <f t="shared" si="9"/>
        <v>14044.5</v>
      </c>
      <c r="M81" s="13">
        <f t="shared" si="10"/>
        <v>14746.724999999999</v>
      </c>
    </row>
    <row r="82" spans="1:13">
      <c r="A82" s="4">
        <v>209</v>
      </c>
      <c r="B82" s="5" t="s">
        <v>81</v>
      </c>
      <c r="C82" s="6">
        <v>3</v>
      </c>
      <c r="D82" s="6"/>
      <c r="E82" s="6">
        <f t="shared" si="11"/>
        <v>3</v>
      </c>
      <c r="F82" s="6">
        <v>3</v>
      </c>
      <c r="G82" s="6">
        <v>4339.6899999999996</v>
      </c>
      <c r="H82" s="13">
        <v>6509.55</v>
      </c>
      <c r="I82" s="13">
        <f t="shared" si="6"/>
        <v>5533.1175000000003</v>
      </c>
      <c r="J82" s="13">
        <f t="shared" si="7"/>
        <v>6835.0275000000001</v>
      </c>
      <c r="K82" s="13">
        <f t="shared" si="8"/>
        <v>7485.9825000000001</v>
      </c>
      <c r="L82" s="13">
        <f t="shared" si="9"/>
        <v>7811.46</v>
      </c>
      <c r="M82" s="13">
        <f t="shared" si="10"/>
        <v>8202.0329999999994</v>
      </c>
    </row>
    <row r="83" spans="1:13">
      <c r="A83" s="4">
        <v>4253</v>
      </c>
      <c r="B83" s="5" t="s">
        <v>82</v>
      </c>
      <c r="C83" s="6">
        <v>1</v>
      </c>
      <c r="D83" s="6"/>
      <c r="E83" s="6">
        <f t="shared" si="11"/>
        <v>1</v>
      </c>
      <c r="F83" s="6">
        <v>1</v>
      </c>
      <c r="G83" s="6">
        <v>77805</v>
      </c>
      <c r="H83" s="13">
        <v>105037</v>
      </c>
      <c r="I83" s="13">
        <f t="shared" si="6"/>
        <v>89281.45</v>
      </c>
      <c r="J83" s="13">
        <f t="shared" si="7"/>
        <v>110288.85</v>
      </c>
      <c r="K83" s="13">
        <f t="shared" si="8"/>
        <v>120792.54999999999</v>
      </c>
      <c r="L83" s="13">
        <f t="shared" si="9"/>
        <v>126044.4</v>
      </c>
      <c r="M83" s="13">
        <f t="shared" si="10"/>
        <v>132346.62</v>
      </c>
    </row>
    <row r="84" spans="1:13" ht="22.5">
      <c r="A84" s="4">
        <v>235</v>
      </c>
      <c r="B84" s="5" t="s">
        <v>83</v>
      </c>
      <c r="C84" s="6">
        <v>3</v>
      </c>
      <c r="D84" s="6"/>
      <c r="E84" s="6">
        <f t="shared" si="11"/>
        <v>3</v>
      </c>
      <c r="F84" s="6">
        <v>1</v>
      </c>
      <c r="G84" s="6">
        <v>5342.5</v>
      </c>
      <c r="H84" s="13">
        <v>8815.15</v>
      </c>
      <c r="I84" s="13">
        <f t="shared" si="6"/>
        <v>7492.8774999999996</v>
      </c>
      <c r="J84" s="13">
        <f t="shared" si="7"/>
        <v>9255.9074999999993</v>
      </c>
      <c r="K84" s="13">
        <f t="shared" si="8"/>
        <v>10137.422499999999</v>
      </c>
      <c r="L84" s="13">
        <f t="shared" si="9"/>
        <v>10578.179999999998</v>
      </c>
      <c r="M84" s="13">
        <f t="shared" si="10"/>
        <v>11107.088999999998</v>
      </c>
    </row>
    <row r="85" spans="1:13" ht="22.5">
      <c r="A85" s="4">
        <v>236</v>
      </c>
      <c r="B85" s="5" t="s">
        <v>84</v>
      </c>
      <c r="C85" s="6">
        <v>3</v>
      </c>
      <c r="D85" s="6"/>
      <c r="E85" s="6">
        <f t="shared" si="11"/>
        <v>3</v>
      </c>
      <c r="F85" s="6">
        <v>1</v>
      </c>
      <c r="G85" s="6">
        <v>4248.8</v>
      </c>
      <c r="H85" s="13">
        <v>7010.55</v>
      </c>
      <c r="I85" s="13">
        <f t="shared" si="6"/>
        <v>5958.9674999999997</v>
      </c>
      <c r="J85" s="13">
        <f t="shared" si="7"/>
        <v>7361.0775000000003</v>
      </c>
      <c r="K85" s="13">
        <f t="shared" si="8"/>
        <v>8062.1324999999997</v>
      </c>
      <c r="L85" s="13">
        <f t="shared" si="9"/>
        <v>8412.66</v>
      </c>
      <c r="M85" s="13">
        <f t="shared" si="10"/>
        <v>8833.2929999999997</v>
      </c>
    </row>
    <row r="86" spans="1:13" ht="22.5">
      <c r="A86" s="4">
        <v>257</v>
      </c>
      <c r="B86" s="5" t="s">
        <v>85</v>
      </c>
      <c r="C86" s="6">
        <v>13</v>
      </c>
      <c r="D86" s="6"/>
      <c r="E86" s="6">
        <f t="shared" si="11"/>
        <v>13</v>
      </c>
      <c r="F86" s="6">
        <v>11</v>
      </c>
      <c r="G86" s="6">
        <v>888.36</v>
      </c>
      <c r="H86" s="13">
        <v>1649.6</v>
      </c>
      <c r="I86" s="13">
        <f t="shared" si="6"/>
        <v>1402.1599999999999</v>
      </c>
      <c r="J86" s="13">
        <f t="shared" si="7"/>
        <v>1732.08</v>
      </c>
      <c r="K86" s="13">
        <f t="shared" si="8"/>
        <v>1897.0399999999997</v>
      </c>
      <c r="L86" s="13">
        <f t="shared" si="9"/>
        <v>1979.5199999999998</v>
      </c>
      <c r="M86" s="13">
        <f t="shared" si="10"/>
        <v>2078.4959999999996</v>
      </c>
    </row>
    <row r="87" spans="1:13">
      <c r="A87" s="4">
        <v>278</v>
      </c>
      <c r="B87" s="5" t="s">
        <v>86</v>
      </c>
      <c r="C87" s="6">
        <v>2</v>
      </c>
      <c r="D87" s="6"/>
      <c r="E87" s="6">
        <f t="shared" si="11"/>
        <v>2</v>
      </c>
      <c r="F87" s="6">
        <v>2</v>
      </c>
      <c r="G87" s="6"/>
      <c r="H87" s="13">
        <v>14821.95</v>
      </c>
      <c r="I87" s="13">
        <f t="shared" si="6"/>
        <v>12598.657500000001</v>
      </c>
      <c r="J87" s="13">
        <f t="shared" si="7"/>
        <v>15563.047500000001</v>
      </c>
      <c r="K87" s="13">
        <f t="shared" si="8"/>
        <v>17045.2425</v>
      </c>
      <c r="L87" s="13">
        <f t="shared" si="9"/>
        <v>17786.34</v>
      </c>
      <c r="M87" s="13">
        <f t="shared" si="10"/>
        <v>18675.656999999999</v>
      </c>
    </row>
    <row r="88" spans="1:13">
      <c r="A88" s="4">
        <v>4623</v>
      </c>
      <c r="B88" s="5" t="s">
        <v>87</v>
      </c>
      <c r="C88" s="6">
        <v>1</v>
      </c>
      <c r="D88" s="6"/>
      <c r="E88" s="6">
        <f t="shared" si="11"/>
        <v>1</v>
      </c>
      <c r="F88" s="6">
        <v>1</v>
      </c>
      <c r="G88" s="6"/>
      <c r="H88" s="13">
        <v>30840.3</v>
      </c>
      <c r="I88" s="13">
        <f t="shared" si="6"/>
        <v>26214.254999999997</v>
      </c>
      <c r="J88" s="13">
        <f t="shared" si="7"/>
        <v>32382.315000000002</v>
      </c>
      <c r="K88" s="13">
        <f t="shared" si="8"/>
        <v>35466.344999999994</v>
      </c>
      <c r="L88" s="13">
        <f t="shared" si="9"/>
        <v>37008.36</v>
      </c>
      <c r="M88" s="13">
        <f t="shared" si="10"/>
        <v>38858.777999999998</v>
      </c>
    </row>
    <row r="89" spans="1:13">
      <c r="A89" s="4">
        <v>277</v>
      </c>
      <c r="B89" s="5" t="s">
        <v>88</v>
      </c>
      <c r="C89" s="6">
        <v>1</v>
      </c>
      <c r="D89" s="6"/>
      <c r="E89" s="6">
        <f t="shared" si="11"/>
        <v>1</v>
      </c>
      <c r="F89" s="6">
        <v>1</v>
      </c>
      <c r="G89" s="6"/>
      <c r="H89" s="13">
        <v>30840.3</v>
      </c>
      <c r="I89" s="13">
        <f t="shared" si="6"/>
        <v>26214.254999999997</v>
      </c>
      <c r="J89" s="13">
        <f t="shared" si="7"/>
        <v>32382.315000000002</v>
      </c>
      <c r="K89" s="13">
        <f t="shared" si="8"/>
        <v>35466.344999999994</v>
      </c>
      <c r="L89" s="13">
        <f t="shared" si="9"/>
        <v>37008.36</v>
      </c>
      <c r="M89" s="13">
        <f t="shared" si="10"/>
        <v>38858.777999999998</v>
      </c>
    </row>
    <row r="90" spans="1:13">
      <c r="A90" s="4">
        <v>282</v>
      </c>
      <c r="B90" s="5" t="s">
        <v>89</v>
      </c>
      <c r="C90" s="6">
        <v>2</v>
      </c>
      <c r="D90" s="6"/>
      <c r="E90" s="6">
        <f t="shared" si="11"/>
        <v>2</v>
      </c>
      <c r="F90" s="6">
        <v>2</v>
      </c>
      <c r="G90" s="6"/>
      <c r="H90" s="13">
        <v>9081.6</v>
      </c>
      <c r="I90" s="13">
        <f t="shared" si="6"/>
        <v>7719.36</v>
      </c>
      <c r="J90" s="13">
        <f t="shared" si="7"/>
        <v>9535.68</v>
      </c>
      <c r="K90" s="13">
        <f t="shared" si="8"/>
        <v>10443.84</v>
      </c>
      <c r="L90" s="13">
        <f t="shared" si="9"/>
        <v>10897.92</v>
      </c>
      <c r="M90" s="13">
        <f t="shared" si="10"/>
        <v>11442.816000000001</v>
      </c>
    </row>
    <row r="91" spans="1:13">
      <c r="A91" s="4">
        <v>3581</v>
      </c>
      <c r="B91" s="5" t="s">
        <v>90</v>
      </c>
      <c r="C91" s="6">
        <v>4</v>
      </c>
      <c r="D91" s="6"/>
      <c r="E91" s="6">
        <f t="shared" si="11"/>
        <v>4</v>
      </c>
      <c r="F91" s="6">
        <v>4</v>
      </c>
      <c r="G91" s="6">
        <v>11743.81</v>
      </c>
      <c r="H91" s="13">
        <v>17615.75</v>
      </c>
      <c r="I91" s="13">
        <f t="shared" si="6"/>
        <v>14973.387499999999</v>
      </c>
      <c r="J91" s="13">
        <f t="shared" si="7"/>
        <v>18496.537500000002</v>
      </c>
      <c r="K91" s="13">
        <f t="shared" si="8"/>
        <v>20258.112499999999</v>
      </c>
      <c r="L91" s="13">
        <f t="shared" si="9"/>
        <v>21138.899999999998</v>
      </c>
      <c r="M91" s="13">
        <f t="shared" si="10"/>
        <v>22195.845000000001</v>
      </c>
    </row>
    <row r="92" spans="1:13">
      <c r="A92" s="4">
        <v>4090</v>
      </c>
      <c r="B92" s="5" t="s">
        <v>91</v>
      </c>
      <c r="C92" s="6">
        <f t="shared" ref="C92:C98" si="12">E92+D92</f>
        <v>2</v>
      </c>
      <c r="D92" s="6">
        <v>1</v>
      </c>
      <c r="E92" s="6">
        <v>1</v>
      </c>
      <c r="F92" s="6">
        <v>1</v>
      </c>
      <c r="G92" s="6"/>
      <c r="H92" s="13">
        <v>26154.7</v>
      </c>
      <c r="I92" s="13">
        <f t="shared" si="6"/>
        <v>22231.494999999999</v>
      </c>
      <c r="J92" s="13">
        <f t="shared" si="7"/>
        <v>27462.435000000001</v>
      </c>
      <c r="K92" s="13">
        <f t="shared" si="8"/>
        <v>30077.904999999999</v>
      </c>
      <c r="L92" s="13">
        <f t="shared" si="9"/>
        <v>31385.64</v>
      </c>
      <c r="M92" s="13">
        <f t="shared" si="10"/>
        <v>32954.921999999999</v>
      </c>
    </row>
    <row r="93" spans="1:13">
      <c r="A93" s="4">
        <v>341</v>
      </c>
      <c r="B93" s="5" t="s">
        <v>92</v>
      </c>
      <c r="C93" s="6">
        <f t="shared" si="12"/>
        <v>2</v>
      </c>
      <c r="D93" s="6"/>
      <c r="E93" s="6">
        <v>2</v>
      </c>
      <c r="F93" s="6">
        <v>2</v>
      </c>
      <c r="G93" s="6"/>
      <c r="H93" s="13">
        <v>16319.3</v>
      </c>
      <c r="I93" s="13">
        <f t="shared" si="6"/>
        <v>13871.404999999999</v>
      </c>
      <c r="J93" s="13">
        <f t="shared" si="7"/>
        <v>17135.264999999999</v>
      </c>
      <c r="K93" s="13">
        <f t="shared" si="8"/>
        <v>18767.194999999996</v>
      </c>
      <c r="L93" s="13">
        <f t="shared" si="9"/>
        <v>19583.16</v>
      </c>
      <c r="M93" s="13">
        <f t="shared" si="10"/>
        <v>20562.317999999999</v>
      </c>
    </row>
    <row r="94" spans="1:13">
      <c r="A94" s="4">
        <v>3940</v>
      </c>
      <c r="B94" s="5" t="s">
        <v>93</v>
      </c>
      <c r="C94" s="6">
        <f t="shared" si="12"/>
        <v>6</v>
      </c>
      <c r="D94" s="6"/>
      <c r="E94" s="6">
        <v>6</v>
      </c>
      <c r="F94" s="6">
        <v>6</v>
      </c>
      <c r="G94" s="6">
        <v>8475.1299999999992</v>
      </c>
      <c r="H94" s="13">
        <v>12712.7</v>
      </c>
      <c r="I94" s="13">
        <f t="shared" si="6"/>
        <v>10805.795</v>
      </c>
      <c r="J94" s="13">
        <f t="shared" si="7"/>
        <v>13348.335000000001</v>
      </c>
      <c r="K94" s="13">
        <f t="shared" si="8"/>
        <v>14619.605</v>
      </c>
      <c r="L94" s="13">
        <f t="shared" si="9"/>
        <v>15255.24</v>
      </c>
      <c r="M94" s="13">
        <f t="shared" si="10"/>
        <v>16018.002</v>
      </c>
    </row>
    <row r="95" spans="1:13">
      <c r="A95" s="4">
        <v>371</v>
      </c>
      <c r="B95" s="5" t="s">
        <v>94</v>
      </c>
      <c r="C95" s="6">
        <f t="shared" si="12"/>
        <v>2</v>
      </c>
      <c r="D95" s="6"/>
      <c r="E95" s="6">
        <v>2</v>
      </c>
      <c r="F95" s="6">
        <v>2</v>
      </c>
      <c r="G95" s="6"/>
      <c r="H95" s="13">
        <v>27614.400000000001</v>
      </c>
      <c r="I95" s="13">
        <f t="shared" si="6"/>
        <v>23472.240000000002</v>
      </c>
      <c r="J95" s="13">
        <f t="shared" si="7"/>
        <v>28995.120000000003</v>
      </c>
      <c r="K95" s="13">
        <f t="shared" si="8"/>
        <v>31756.559999999998</v>
      </c>
      <c r="L95" s="13">
        <f t="shared" si="9"/>
        <v>33137.279999999999</v>
      </c>
      <c r="M95" s="13">
        <f t="shared" si="10"/>
        <v>34794.144</v>
      </c>
    </row>
    <row r="96" spans="1:13">
      <c r="A96" s="4">
        <v>4203</v>
      </c>
      <c r="B96" s="5" t="s">
        <v>95</v>
      </c>
      <c r="C96" s="6">
        <f t="shared" si="12"/>
        <v>1</v>
      </c>
      <c r="D96" s="6"/>
      <c r="E96" s="6">
        <v>1</v>
      </c>
      <c r="F96" s="6">
        <v>1</v>
      </c>
      <c r="G96" s="6"/>
      <c r="H96" s="13">
        <v>56595</v>
      </c>
      <c r="I96" s="13">
        <f t="shared" si="6"/>
        <v>48105.75</v>
      </c>
      <c r="J96" s="13">
        <f t="shared" si="7"/>
        <v>59424.75</v>
      </c>
      <c r="K96" s="13">
        <f t="shared" si="8"/>
        <v>65084.249999999993</v>
      </c>
      <c r="L96" s="13">
        <f t="shared" si="9"/>
        <v>67914</v>
      </c>
      <c r="M96" s="13">
        <f t="shared" si="10"/>
        <v>71309.7</v>
      </c>
    </row>
    <row r="97" spans="1:13" ht="22.5">
      <c r="A97" s="4">
        <v>3622</v>
      </c>
      <c r="B97" s="5" t="s">
        <v>96</v>
      </c>
      <c r="C97" s="6">
        <f t="shared" si="12"/>
        <v>3</v>
      </c>
      <c r="D97" s="6"/>
      <c r="E97" s="6">
        <v>3</v>
      </c>
      <c r="F97" s="6">
        <v>3</v>
      </c>
      <c r="G97" s="6">
        <v>4120.8</v>
      </c>
      <c r="H97" s="13">
        <v>6799.35</v>
      </c>
      <c r="I97" s="13">
        <f t="shared" si="6"/>
        <v>5779.4475000000002</v>
      </c>
      <c r="J97" s="13">
        <f t="shared" si="7"/>
        <v>7139.317500000001</v>
      </c>
      <c r="K97" s="13">
        <f t="shared" si="8"/>
        <v>7819.2524999999996</v>
      </c>
      <c r="L97" s="13">
        <f t="shared" si="9"/>
        <v>8159.22</v>
      </c>
      <c r="M97" s="13">
        <f t="shared" si="10"/>
        <v>8567.1810000000005</v>
      </c>
    </row>
    <row r="98" spans="1:13">
      <c r="A98" s="4">
        <v>3921</v>
      </c>
      <c r="B98" s="5" t="s">
        <v>97</v>
      </c>
      <c r="C98" s="6">
        <f t="shared" si="12"/>
        <v>1</v>
      </c>
      <c r="D98" s="6"/>
      <c r="E98" s="6">
        <v>1</v>
      </c>
      <c r="F98" s="6">
        <v>1</v>
      </c>
      <c r="G98" s="6">
        <v>11182.08</v>
      </c>
      <c r="H98" s="13">
        <v>18450.45</v>
      </c>
      <c r="I98" s="13">
        <f t="shared" si="6"/>
        <v>15682.8825</v>
      </c>
      <c r="J98" s="13">
        <f t="shared" si="7"/>
        <v>19372.9725</v>
      </c>
      <c r="K98" s="13">
        <f t="shared" si="8"/>
        <v>21218.017499999998</v>
      </c>
      <c r="L98" s="13">
        <f t="shared" si="9"/>
        <v>22140.54</v>
      </c>
      <c r="M98" s="13">
        <f t="shared" si="10"/>
        <v>23247.566999999999</v>
      </c>
    </row>
    <row r="99" spans="1:13" ht="13.5" customHeight="1">
      <c r="A99" s="4">
        <v>4363</v>
      </c>
      <c r="B99" s="5" t="s">
        <v>98</v>
      </c>
      <c r="C99" s="6" t="s">
        <v>172</v>
      </c>
      <c r="D99" s="6">
        <v>2</v>
      </c>
      <c r="E99" s="6">
        <v>2</v>
      </c>
      <c r="F99" s="6">
        <v>2</v>
      </c>
      <c r="G99" s="6">
        <v>9333</v>
      </c>
      <c r="H99" s="13">
        <v>13999.5</v>
      </c>
      <c r="I99" s="13">
        <f t="shared" si="6"/>
        <v>11899.574999999999</v>
      </c>
      <c r="J99" s="13">
        <f t="shared" si="7"/>
        <v>14699.475</v>
      </c>
      <c r="K99" s="13">
        <f t="shared" si="8"/>
        <v>16099.424999999999</v>
      </c>
      <c r="L99" s="13">
        <f t="shared" si="9"/>
        <v>16799.399999999998</v>
      </c>
      <c r="M99" s="13">
        <f t="shared" si="10"/>
        <v>17639.37</v>
      </c>
    </row>
    <row r="100" spans="1:13">
      <c r="A100" s="4">
        <v>432</v>
      </c>
      <c r="B100" s="5" t="s">
        <v>99</v>
      </c>
      <c r="C100" s="6">
        <f>E100+D100</f>
        <v>2</v>
      </c>
      <c r="D100" s="6"/>
      <c r="E100" s="6">
        <v>2</v>
      </c>
      <c r="F100" s="6">
        <v>2</v>
      </c>
      <c r="G100" s="6"/>
      <c r="H100" s="13">
        <v>8140</v>
      </c>
      <c r="I100" s="13">
        <f t="shared" si="6"/>
        <v>6919</v>
      </c>
      <c r="J100" s="13">
        <f t="shared" si="7"/>
        <v>8547</v>
      </c>
      <c r="K100" s="13">
        <f t="shared" si="8"/>
        <v>9361</v>
      </c>
      <c r="L100" s="13">
        <f t="shared" si="9"/>
        <v>9768</v>
      </c>
      <c r="M100" s="13">
        <f t="shared" si="10"/>
        <v>10256.4</v>
      </c>
    </row>
    <row r="101" spans="1:13">
      <c r="A101" s="4">
        <v>441</v>
      </c>
      <c r="B101" s="5" t="s">
        <v>100</v>
      </c>
      <c r="C101" s="6">
        <f t="shared" ref="C101:C123" si="13">E101+D101</f>
        <v>3</v>
      </c>
      <c r="D101" s="6"/>
      <c r="E101" s="6">
        <v>3</v>
      </c>
      <c r="F101" s="6">
        <v>3</v>
      </c>
      <c r="G101" s="6"/>
      <c r="H101" s="13">
        <v>54654</v>
      </c>
      <c r="I101" s="13">
        <f t="shared" si="6"/>
        <v>46455.9</v>
      </c>
      <c r="J101" s="13">
        <f t="shared" si="7"/>
        <v>57386.700000000004</v>
      </c>
      <c r="K101" s="13">
        <f t="shared" si="8"/>
        <v>62852.1</v>
      </c>
      <c r="L101" s="13">
        <f t="shared" si="9"/>
        <v>65584.800000000003</v>
      </c>
      <c r="M101" s="13">
        <f t="shared" si="10"/>
        <v>68864.040000000008</v>
      </c>
    </row>
    <row r="102" spans="1:13" ht="22.5">
      <c r="A102" s="4">
        <v>445</v>
      </c>
      <c r="B102" s="5" t="s">
        <v>101</v>
      </c>
      <c r="C102" s="6">
        <f t="shared" si="13"/>
        <v>3</v>
      </c>
      <c r="D102" s="6"/>
      <c r="E102" s="6">
        <v>3</v>
      </c>
      <c r="F102" s="6">
        <v>3</v>
      </c>
      <c r="G102" s="6"/>
      <c r="H102" s="13">
        <v>5560.5</v>
      </c>
      <c r="I102" s="13">
        <f t="shared" si="6"/>
        <v>4726.4250000000002</v>
      </c>
      <c r="J102" s="13">
        <f t="shared" si="7"/>
        <v>5838.5250000000005</v>
      </c>
      <c r="K102" s="13">
        <f t="shared" si="8"/>
        <v>6394.5749999999998</v>
      </c>
      <c r="L102" s="13">
        <f t="shared" si="9"/>
        <v>6672.5999999999995</v>
      </c>
      <c r="M102" s="13">
        <f t="shared" si="10"/>
        <v>7006.2300000000005</v>
      </c>
    </row>
    <row r="103" spans="1:13" ht="22.5">
      <c r="A103" s="4">
        <v>460</v>
      </c>
      <c r="B103" s="5" t="s">
        <v>102</v>
      </c>
      <c r="C103" s="6">
        <f t="shared" si="13"/>
        <v>6</v>
      </c>
      <c r="D103" s="6">
        <v>1</v>
      </c>
      <c r="E103" s="6">
        <v>5</v>
      </c>
      <c r="F103" s="6">
        <v>4</v>
      </c>
      <c r="G103" s="6">
        <v>2713.6</v>
      </c>
      <c r="H103" s="13">
        <v>4477.45</v>
      </c>
      <c r="I103" s="13">
        <f t="shared" si="6"/>
        <v>3805.8324999999995</v>
      </c>
      <c r="J103" s="13">
        <f t="shared" si="7"/>
        <v>4701.3225000000002</v>
      </c>
      <c r="K103" s="13">
        <f t="shared" si="8"/>
        <v>5149.0674999999992</v>
      </c>
      <c r="L103" s="13">
        <f t="shared" si="9"/>
        <v>5372.94</v>
      </c>
      <c r="M103" s="13">
        <f t="shared" si="10"/>
        <v>5641.5870000000004</v>
      </c>
    </row>
    <row r="104" spans="1:13" ht="22.5">
      <c r="A104" s="4">
        <v>4547</v>
      </c>
      <c r="B104" s="5" t="s">
        <v>103</v>
      </c>
      <c r="C104" s="6">
        <f t="shared" si="13"/>
        <v>2</v>
      </c>
      <c r="D104" s="6"/>
      <c r="E104" s="6">
        <v>2</v>
      </c>
      <c r="F104" s="6">
        <v>2</v>
      </c>
      <c r="G104" s="6">
        <v>16483.2</v>
      </c>
      <c r="H104" s="13">
        <v>27197.3</v>
      </c>
      <c r="I104" s="13">
        <f t="shared" si="6"/>
        <v>23117.704999999998</v>
      </c>
      <c r="J104" s="13">
        <f t="shared" si="7"/>
        <v>28557.165000000001</v>
      </c>
      <c r="K104" s="13">
        <f>H104*115%</f>
        <v>31276.894999999997</v>
      </c>
      <c r="L104" s="13">
        <f t="shared" si="9"/>
        <v>32636.76</v>
      </c>
      <c r="M104" s="13">
        <f t="shared" si="10"/>
        <v>34268.597999999998</v>
      </c>
    </row>
    <row r="105" spans="1:13" ht="22.5">
      <c r="A105" s="4">
        <v>4337</v>
      </c>
      <c r="B105" s="5" t="s">
        <v>104</v>
      </c>
      <c r="C105" s="6">
        <f t="shared" si="13"/>
        <v>5</v>
      </c>
      <c r="D105" s="6"/>
      <c r="E105" s="6">
        <v>5</v>
      </c>
      <c r="F105" s="6">
        <v>5</v>
      </c>
      <c r="G105" s="6">
        <v>5151</v>
      </c>
      <c r="H105" s="13">
        <v>8499.15</v>
      </c>
      <c r="I105" s="13">
        <f t="shared" si="6"/>
        <v>7224.2774999999992</v>
      </c>
      <c r="J105" s="13">
        <f t="shared" si="7"/>
        <v>8924.1075000000001</v>
      </c>
      <c r="K105" s="13">
        <f t="shared" si="8"/>
        <v>9774.0224999999991</v>
      </c>
      <c r="L105" s="13">
        <f t="shared" si="9"/>
        <v>10198.98</v>
      </c>
      <c r="M105" s="13">
        <f t="shared" si="10"/>
        <v>10708.929</v>
      </c>
    </row>
    <row r="106" spans="1:13">
      <c r="A106" s="4">
        <v>4179</v>
      </c>
      <c r="B106" s="5" t="s">
        <v>105</v>
      </c>
      <c r="C106" s="6">
        <f t="shared" si="13"/>
        <v>3</v>
      </c>
      <c r="D106" s="6">
        <v>2</v>
      </c>
      <c r="E106" s="6">
        <v>1</v>
      </c>
      <c r="F106" s="6">
        <v>1</v>
      </c>
      <c r="G106" s="6">
        <v>20604.009999999998</v>
      </c>
      <c r="H106" s="13">
        <v>33996.65</v>
      </c>
      <c r="I106" s="13">
        <f t="shared" si="6"/>
        <v>28897.1525</v>
      </c>
      <c r="J106" s="13">
        <f t="shared" si="7"/>
        <v>35696.482500000006</v>
      </c>
      <c r="K106" s="13">
        <f t="shared" si="8"/>
        <v>39096.147499999999</v>
      </c>
      <c r="L106" s="13">
        <f t="shared" si="9"/>
        <v>40795.980000000003</v>
      </c>
      <c r="M106" s="13">
        <f t="shared" si="10"/>
        <v>42835.779000000002</v>
      </c>
    </row>
    <row r="107" spans="1:13" ht="22.5">
      <c r="A107" s="4">
        <v>486</v>
      </c>
      <c r="B107" s="5" t="s">
        <v>106</v>
      </c>
      <c r="C107" s="6">
        <f t="shared" si="13"/>
        <v>2</v>
      </c>
      <c r="D107" s="6"/>
      <c r="E107" s="6">
        <v>2</v>
      </c>
      <c r="F107" s="6">
        <v>2</v>
      </c>
      <c r="G107" s="6">
        <v>41917.51</v>
      </c>
      <c r="H107" s="13">
        <v>78385.75</v>
      </c>
      <c r="I107" s="13">
        <f t="shared" si="6"/>
        <v>66627.887499999997</v>
      </c>
      <c r="J107" s="13">
        <f t="shared" si="7"/>
        <v>82305.037500000006</v>
      </c>
      <c r="K107" s="13">
        <f t="shared" si="8"/>
        <v>90143.612499999988</v>
      </c>
      <c r="L107" s="13">
        <f t="shared" si="9"/>
        <v>94062.9</v>
      </c>
      <c r="M107" s="13">
        <f t="shared" si="10"/>
        <v>98766.044999999998</v>
      </c>
    </row>
    <row r="108" spans="1:13">
      <c r="A108" s="4">
        <v>517</v>
      </c>
      <c r="B108" s="5" t="s">
        <v>107</v>
      </c>
      <c r="C108" s="6">
        <f t="shared" si="13"/>
        <v>2</v>
      </c>
      <c r="D108" s="6"/>
      <c r="E108" s="6">
        <v>2</v>
      </c>
      <c r="F108" s="6">
        <v>2</v>
      </c>
      <c r="G108" s="6">
        <v>12463.85</v>
      </c>
      <c r="H108" s="13">
        <v>25426.3</v>
      </c>
      <c r="I108" s="13">
        <f t="shared" si="6"/>
        <v>21612.355</v>
      </c>
      <c r="J108" s="13">
        <f t="shared" si="7"/>
        <v>26697.615000000002</v>
      </c>
      <c r="K108" s="13">
        <f t="shared" si="8"/>
        <v>29240.244999999995</v>
      </c>
      <c r="L108" s="13">
        <f t="shared" si="9"/>
        <v>30511.559999999998</v>
      </c>
      <c r="M108" s="13">
        <f t="shared" si="10"/>
        <v>32037.137999999999</v>
      </c>
    </row>
    <row r="109" spans="1:13">
      <c r="A109" s="4">
        <v>3047</v>
      </c>
      <c r="B109" s="5" t="s">
        <v>108</v>
      </c>
      <c r="C109" s="6">
        <f t="shared" si="13"/>
        <v>5</v>
      </c>
      <c r="D109" s="6"/>
      <c r="E109" s="6">
        <v>5</v>
      </c>
      <c r="F109" s="6">
        <v>5</v>
      </c>
      <c r="G109" s="6"/>
      <c r="H109" s="13">
        <v>5184</v>
      </c>
      <c r="I109" s="13">
        <f t="shared" si="6"/>
        <v>4406.3999999999996</v>
      </c>
      <c r="J109" s="13">
        <f t="shared" si="7"/>
        <v>5443.2</v>
      </c>
      <c r="K109" s="13">
        <f t="shared" si="8"/>
        <v>5961.5999999999995</v>
      </c>
      <c r="L109" s="13">
        <f t="shared" si="9"/>
        <v>6220.8</v>
      </c>
      <c r="M109" s="13">
        <f t="shared" si="10"/>
        <v>6531.8399999999992</v>
      </c>
    </row>
    <row r="110" spans="1:13">
      <c r="A110" s="4">
        <v>3732</v>
      </c>
      <c r="B110" s="5" t="s">
        <v>109</v>
      </c>
      <c r="C110" s="6">
        <f t="shared" si="13"/>
        <v>2</v>
      </c>
      <c r="D110" s="6">
        <v>1</v>
      </c>
      <c r="E110" s="6">
        <v>1</v>
      </c>
      <c r="F110" s="6">
        <v>1</v>
      </c>
      <c r="G110" s="14"/>
      <c r="H110" s="15">
        <v>14423.4</v>
      </c>
      <c r="I110" s="13">
        <f t="shared" si="6"/>
        <v>12259.89</v>
      </c>
      <c r="J110" s="13">
        <f t="shared" si="7"/>
        <v>15144.57</v>
      </c>
      <c r="K110" s="13">
        <f t="shared" si="8"/>
        <v>16586.91</v>
      </c>
      <c r="L110" s="13">
        <f t="shared" si="9"/>
        <v>17308.079999999998</v>
      </c>
      <c r="M110" s="13">
        <f t="shared" si="10"/>
        <v>18173.484</v>
      </c>
    </row>
    <row r="111" spans="1:13" ht="22.5">
      <c r="A111" s="4">
        <v>544</v>
      </c>
      <c r="B111" s="5" t="s">
        <v>110</v>
      </c>
      <c r="C111" s="6">
        <f t="shared" si="13"/>
        <v>2</v>
      </c>
      <c r="D111" s="6"/>
      <c r="E111" s="6">
        <v>2</v>
      </c>
      <c r="F111" s="6">
        <v>2</v>
      </c>
      <c r="G111" s="6"/>
      <c r="H111" s="13">
        <v>14209.2</v>
      </c>
      <c r="I111" s="13">
        <f t="shared" si="6"/>
        <v>12077.82</v>
      </c>
      <c r="J111" s="13">
        <f t="shared" si="7"/>
        <v>14919.660000000002</v>
      </c>
      <c r="K111" s="13">
        <f t="shared" si="8"/>
        <v>16340.58</v>
      </c>
      <c r="L111" s="13">
        <f t="shared" si="9"/>
        <v>17051.04</v>
      </c>
      <c r="M111" s="13">
        <f t="shared" si="10"/>
        <v>17903.592000000001</v>
      </c>
    </row>
    <row r="112" spans="1:13" hidden="1">
      <c r="A112" s="4">
        <v>567</v>
      </c>
      <c r="B112" s="5" t="s">
        <v>111</v>
      </c>
      <c r="C112" s="6">
        <f t="shared" si="13"/>
        <v>2</v>
      </c>
      <c r="D112" s="6">
        <v>2</v>
      </c>
      <c r="E112" s="6">
        <v>0</v>
      </c>
      <c r="F112" s="6">
        <v>0</v>
      </c>
      <c r="G112" s="6">
        <v>12836.25</v>
      </c>
      <c r="H112" s="13">
        <v>19254.400000000001</v>
      </c>
      <c r="I112" s="13">
        <f t="shared" si="6"/>
        <v>16366.240000000002</v>
      </c>
      <c r="J112" s="13">
        <f t="shared" si="7"/>
        <v>20217.120000000003</v>
      </c>
      <c r="K112" s="13">
        <f t="shared" si="8"/>
        <v>22142.560000000001</v>
      </c>
      <c r="L112" s="13">
        <f t="shared" si="9"/>
        <v>23105.280000000002</v>
      </c>
      <c r="M112" s="13">
        <f t="shared" si="10"/>
        <v>24260.544000000002</v>
      </c>
    </row>
    <row r="113" spans="1:13" ht="22.5" hidden="1">
      <c r="A113" s="4">
        <v>585</v>
      </c>
      <c r="B113" s="5" t="s">
        <v>112</v>
      </c>
      <c r="C113" s="6">
        <f t="shared" si="13"/>
        <v>2</v>
      </c>
      <c r="D113" s="6">
        <v>2</v>
      </c>
      <c r="E113" s="6">
        <v>0</v>
      </c>
      <c r="F113" s="6">
        <v>0</v>
      </c>
      <c r="G113" s="6"/>
      <c r="H113" s="13">
        <v>24470.400000000001</v>
      </c>
      <c r="I113" s="13">
        <f t="shared" si="6"/>
        <v>20799.84</v>
      </c>
      <c r="J113" s="13">
        <f t="shared" si="7"/>
        <v>25693.920000000002</v>
      </c>
      <c r="K113" s="13">
        <f t="shared" si="8"/>
        <v>28140.959999999999</v>
      </c>
      <c r="L113" s="13">
        <f t="shared" si="9"/>
        <v>29364.48</v>
      </c>
      <c r="M113" s="13">
        <f t="shared" si="10"/>
        <v>30832.704000000002</v>
      </c>
    </row>
    <row r="114" spans="1:13">
      <c r="A114" s="4">
        <v>3516</v>
      </c>
      <c r="B114" s="5" t="s">
        <v>113</v>
      </c>
      <c r="C114" s="6">
        <f t="shared" si="13"/>
        <v>1</v>
      </c>
      <c r="D114" s="6">
        <v>1</v>
      </c>
      <c r="E114" s="6">
        <v>0</v>
      </c>
      <c r="F114" s="6">
        <v>5</v>
      </c>
      <c r="G114" s="6"/>
      <c r="H114" s="13">
        <v>24446.400000000001</v>
      </c>
      <c r="I114" s="13">
        <f t="shared" si="6"/>
        <v>20779.440000000002</v>
      </c>
      <c r="J114" s="13">
        <f t="shared" si="7"/>
        <v>25668.720000000001</v>
      </c>
      <c r="K114" s="13">
        <f t="shared" si="8"/>
        <v>28113.360000000001</v>
      </c>
      <c r="L114" s="13">
        <f t="shared" si="9"/>
        <v>29335.68</v>
      </c>
      <c r="M114" s="13">
        <f t="shared" si="10"/>
        <v>30802.464</v>
      </c>
    </row>
    <row r="115" spans="1:13" ht="22.5" hidden="1">
      <c r="A115" s="4">
        <v>601</v>
      </c>
      <c r="B115" s="5" t="s">
        <v>114</v>
      </c>
      <c r="C115" s="6">
        <f t="shared" si="13"/>
        <v>0</v>
      </c>
      <c r="D115" s="6"/>
      <c r="E115" s="6">
        <v>0</v>
      </c>
      <c r="F115" s="6">
        <v>3</v>
      </c>
      <c r="G115" s="6"/>
      <c r="H115" s="13">
        <v>7981.2</v>
      </c>
      <c r="I115" s="13">
        <f t="shared" si="6"/>
        <v>6784.0199999999995</v>
      </c>
      <c r="J115" s="13">
        <f t="shared" si="7"/>
        <v>8380.26</v>
      </c>
      <c r="K115" s="13">
        <f t="shared" si="8"/>
        <v>9178.3799999999992</v>
      </c>
      <c r="L115" s="13">
        <f t="shared" si="9"/>
        <v>9577.4399999999987</v>
      </c>
      <c r="M115" s="13">
        <f t="shared" si="10"/>
        <v>10056.312</v>
      </c>
    </row>
    <row r="116" spans="1:13">
      <c r="A116" s="4">
        <v>602</v>
      </c>
      <c r="B116" s="5" t="s">
        <v>115</v>
      </c>
      <c r="C116" s="6">
        <f t="shared" si="13"/>
        <v>0</v>
      </c>
      <c r="D116" s="6"/>
      <c r="E116" s="6">
        <v>0</v>
      </c>
      <c r="F116" s="6">
        <v>4</v>
      </c>
      <c r="G116" s="6"/>
      <c r="H116" s="13">
        <v>12662.4</v>
      </c>
      <c r="I116" s="13">
        <f t="shared" si="6"/>
        <v>10763.039999999999</v>
      </c>
      <c r="J116" s="13">
        <f t="shared" si="7"/>
        <v>13295.52</v>
      </c>
      <c r="K116" s="13">
        <f t="shared" si="8"/>
        <v>14561.759999999998</v>
      </c>
      <c r="L116" s="13">
        <f t="shared" si="9"/>
        <v>15194.88</v>
      </c>
      <c r="M116" s="13">
        <f t="shared" si="10"/>
        <v>15954.624</v>
      </c>
    </row>
    <row r="117" spans="1:13">
      <c r="A117" s="4">
        <v>4049</v>
      </c>
      <c r="B117" s="5" t="s">
        <v>116</v>
      </c>
      <c r="C117" s="6">
        <f t="shared" si="13"/>
        <v>4</v>
      </c>
      <c r="D117" s="6">
        <v>2</v>
      </c>
      <c r="E117" s="6">
        <v>2</v>
      </c>
      <c r="F117" s="6">
        <v>2</v>
      </c>
      <c r="G117" s="6">
        <v>4919.5200000000004</v>
      </c>
      <c r="H117" s="13">
        <v>9199.5</v>
      </c>
      <c r="I117" s="13">
        <f t="shared" si="6"/>
        <v>7819.5749999999998</v>
      </c>
      <c r="J117" s="13">
        <f t="shared" si="7"/>
        <v>9659.4750000000004</v>
      </c>
      <c r="K117" s="13">
        <f t="shared" si="8"/>
        <v>10579.424999999999</v>
      </c>
      <c r="L117" s="13">
        <f t="shared" si="9"/>
        <v>11039.4</v>
      </c>
      <c r="M117" s="13">
        <f t="shared" si="10"/>
        <v>11591.37</v>
      </c>
    </row>
    <row r="118" spans="1:13">
      <c r="A118" s="4">
        <v>3642</v>
      </c>
      <c r="B118" s="5" t="s">
        <v>117</v>
      </c>
      <c r="C118" s="6">
        <f t="shared" si="13"/>
        <v>2</v>
      </c>
      <c r="D118" s="6"/>
      <c r="E118" s="6">
        <v>2</v>
      </c>
      <c r="F118" s="6">
        <v>2</v>
      </c>
      <c r="G118" s="6"/>
      <c r="H118" s="13">
        <v>24508.3</v>
      </c>
      <c r="I118" s="13">
        <f t="shared" si="6"/>
        <v>20832.055</v>
      </c>
      <c r="J118" s="13">
        <f t="shared" si="7"/>
        <v>25733.715</v>
      </c>
      <c r="K118" s="13">
        <f t="shared" si="8"/>
        <v>28184.544999999998</v>
      </c>
      <c r="L118" s="13">
        <f t="shared" si="9"/>
        <v>29409.96</v>
      </c>
      <c r="M118" s="13">
        <f t="shared" si="10"/>
        <v>30880.457999999999</v>
      </c>
    </row>
    <row r="119" spans="1:13">
      <c r="A119" s="4">
        <v>3738</v>
      </c>
      <c r="B119" s="5" t="s">
        <v>118</v>
      </c>
      <c r="C119" s="6">
        <f t="shared" si="13"/>
        <v>3</v>
      </c>
      <c r="D119" s="6"/>
      <c r="E119" s="6">
        <v>3</v>
      </c>
      <c r="F119" s="6">
        <v>3</v>
      </c>
      <c r="G119" s="6"/>
      <c r="H119" s="13">
        <v>17323.349999999999</v>
      </c>
      <c r="I119" s="13">
        <f t="shared" si="6"/>
        <v>14724.847499999998</v>
      </c>
      <c r="J119" s="13">
        <f t="shared" si="7"/>
        <v>18189.517499999998</v>
      </c>
      <c r="K119" s="13">
        <f t="shared" si="8"/>
        <v>19921.852499999997</v>
      </c>
      <c r="L119" s="13">
        <f t="shared" si="9"/>
        <v>20788.019999999997</v>
      </c>
      <c r="M119" s="13">
        <f t="shared" si="10"/>
        <v>21827.420999999998</v>
      </c>
    </row>
    <row r="120" spans="1:13">
      <c r="A120" s="4">
        <v>3169</v>
      </c>
      <c r="B120" s="5" t="s">
        <v>119</v>
      </c>
      <c r="C120" s="6">
        <f t="shared" si="13"/>
        <v>3</v>
      </c>
      <c r="D120" s="6"/>
      <c r="E120" s="6">
        <v>3</v>
      </c>
      <c r="F120" s="6">
        <v>3</v>
      </c>
      <c r="G120" s="6"/>
      <c r="H120" s="13">
        <v>10228.049999999999</v>
      </c>
      <c r="I120" s="13">
        <f t="shared" si="6"/>
        <v>8693.8424999999988</v>
      </c>
      <c r="J120" s="13">
        <f t="shared" si="7"/>
        <v>10739.452499999999</v>
      </c>
      <c r="K120" s="13">
        <f t="shared" si="8"/>
        <v>11762.257499999998</v>
      </c>
      <c r="L120" s="13">
        <f t="shared" si="9"/>
        <v>12273.659999999998</v>
      </c>
      <c r="M120" s="13">
        <f t="shared" si="10"/>
        <v>12887.342999999999</v>
      </c>
    </row>
    <row r="121" spans="1:13">
      <c r="A121" s="4">
        <v>5101</v>
      </c>
      <c r="B121" s="5" t="s">
        <v>120</v>
      </c>
      <c r="C121" s="6">
        <f t="shared" si="13"/>
        <v>24</v>
      </c>
      <c r="D121" s="6"/>
      <c r="E121" s="6">
        <v>24</v>
      </c>
      <c r="F121" s="6">
        <v>24</v>
      </c>
      <c r="G121" s="6">
        <v>570.46</v>
      </c>
      <c r="H121" s="13">
        <v>855.7</v>
      </c>
      <c r="I121" s="13">
        <f t="shared" si="6"/>
        <v>727.34500000000003</v>
      </c>
      <c r="J121" s="13">
        <f t="shared" si="7"/>
        <v>898.48500000000013</v>
      </c>
      <c r="K121" s="13">
        <f t="shared" si="8"/>
        <v>984.05499999999995</v>
      </c>
      <c r="L121" s="13">
        <f t="shared" si="9"/>
        <v>1026.8399999999999</v>
      </c>
      <c r="M121" s="13">
        <f t="shared" si="10"/>
        <v>1078.182</v>
      </c>
    </row>
    <row r="122" spans="1:13" ht="22.5">
      <c r="A122" s="4">
        <v>5102</v>
      </c>
      <c r="B122" s="5" t="s">
        <v>121</v>
      </c>
      <c r="C122" s="6">
        <f t="shared" si="13"/>
        <v>24</v>
      </c>
      <c r="D122" s="6"/>
      <c r="E122" s="6">
        <v>24</v>
      </c>
      <c r="F122" s="6">
        <v>24</v>
      </c>
      <c r="G122" s="6">
        <v>570.46</v>
      </c>
      <c r="H122" s="13">
        <v>855.7</v>
      </c>
      <c r="I122" s="13">
        <f t="shared" si="6"/>
        <v>727.34500000000003</v>
      </c>
      <c r="J122" s="13">
        <f t="shared" si="7"/>
        <v>898.48500000000013</v>
      </c>
      <c r="K122" s="13">
        <f t="shared" si="8"/>
        <v>984.05499999999995</v>
      </c>
      <c r="L122" s="13">
        <f t="shared" si="9"/>
        <v>1026.8399999999999</v>
      </c>
      <c r="M122" s="13">
        <f t="shared" si="10"/>
        <v>1078.182</v>
      </c>
    </row>
    <row r="123" spans="1:13">
      <c r="A123" s="4">
        <v>3804</v>
      </c>
      <c r="B123" s="5" t="s">
        <v>122</v>
      </c>
      <c r="C123" s="6">
        <f t="shared" si="13"/>
        <v>99</v>
      </c>
      <c r="D123" s="6">
        <v>2</v>
      </c>
      <c r="E123" s="6">
        <v>97</v>
      </c>
      <c r="F123" s="6">
        <v>97</v>
      </c>
      <c r="G123" s="6"/>
      <c r="H123" s="13">
        <v>462</v>
      </c>
      <c r="I123" s="13">
        <f t="shared" si="6"/>
        <v>392.7</v>
      </c>
      <c r="J123" s="13">
        <f t="shared" si="7"/>
        <v>485.1</v>
      </c>
      <c r="K123" s="13">
        <f t="shared" si="8"/>
        <v>531.29999999999995</v>
      </c>
      <c r="L123" s="13">
        <f t="shared" si="9"/>
        <v>554.4</v>
      </c>
      <c r="M123" s="13">
        <f t="shared" si="10"/>
        <v>582.12</v>
      </c>
    </row>
    <row r="124" spans="1:13">
      <c r="A124" s="4">
        <v>4237</v>
      </c>
      <c r="B124" s="5" t="s">
        <v>123</v>
      </c>
      <c r="C124" s="6" t="s">
        <v>174</v>
      </c>
      <c r="D124" s="6">
        <v>2</v>
      </c>
      <c r="E124" s="6">
        <v>1</v>
      </c>
      <c r="F124" s="6">
        <v>1</v>
      </c>
      <c r="G124" s="6">
        <v>21984.400000000001</v>
      </c>
      <c r="H124" s="13">
        <v>32976.6</v>
      </c>
      <c r="I124" s="13">
        <f t="shared" si="6"/>
        <v>28030.109999999997</v>
      </c>
      <c r="J124" s="13">
        <f t="shared" si="7"/>
        <v>34625.43</v>
      </c>
      <c r="K124" s="13">
        <f t="shared" si="8"/>
        <v>37923.089999999997</v>
      </c>
      <c r="L124" s="13">
        <f t="shared" si="9"/>
        <v>39571.919999999998</v>
      </c>
      <c r="M124" s="13">
        <f t="shared" si="10"/>
        <v>41550.515999999996</v>
      </c>
    </row>
    <row r="125" spans="1:13">
      <c r="A125" s="4">
        <v>495</v>
      </c>
      <c r="B125" s="5" t="s">
        <v>124</v>
      </c>
      <c r="C125" s="6" t="s">
        <v>175</v>
      </c>
      <c r="D125" s="6">
        <v>2</v>
      </c>
      <c r="E125" s="6">
        <v>2</v>
      </c>
      <c r="F125" s="6">
        <v>2</v>
      </c>
      <c r="G125" s="6">
        <v>8884.44</v>
      </c>
      <c r="H125" s="13">
        <v>13326.7</v>
      </c>
      <c r="I125" s="13">
        <f t="shared" si="6"/>
        <v>11327.695</v>
      </c>
      <c r="J125" s="13">
        <f t="shared" si="7"/>
        <v>13993.035000000002</v>
      </c>
      <c r="K125" s="13">
        <f t="shared" si="8"/>
        <v>15325.705</v>
      </c>
      <c r="L125" s="13">
        <f t="shared" si="9"/>
        <v>15992.04</v>
      </c>
      <c r="M125" s="13">
        <f t="shared" si="10"/>
        <v>16791.642</v>
      </c>
    </row>
    <row r="126" spans="1:13" ht="14.25" customHeight="1">
      <c r="A126" s="4">
        <v>3811</v>
      </c>
      <c r="B126" s="5" t="s">
        <v>125</v>
      </c>
      <c r="C126" s="6">
        <f>E126+D126</f>
        <v>4</v>
      </c>
      <c r="D126" s="6">
        <v>1</v>
      </c>
      <c r="E126" s="6">
        <v>3</v>
      </c>
      <c r="F126" s="6">
        <v>2</v>
      </c>
      <c r="G126" s="6"/>
      <c r="H126" s="13">
        <v>16186.5</v>
      </c>
      <c r="I126" s="13">
        <f t="shared" si="6"/>
        <v>13758.525</v>
      </c>
      <c r="J126" s="13">
        <f t="shared" si="7"/>
        <v>16995.825000000001</v>
      </c>
      <c r="K126" s="13">
        <f t="shared" si="8"/>
        <v>18614.474999999999</v>
      </c>
      <c r="L126" s="13">
        <f t="shared" si="9"/>
        <v>19423.8</v>
      </c>
      <c r="M126" s="13">
        <f t="shared" si="10"/>
        <v>20394.990000000002</v>
      </c>
    </row>
    <row r="127" spans="1:13">
      <c r="A127" s="4">
        <v>5057</v>
      </c>
      <c r="B127" s="5" t="s">
        <v>126</v>
      </c>
      <c r="C127" s="6">
        <f t="shared" ref="C127:C165" si="14">E127+D127</f>
        <v>2</v>
      </c>
      <c r="D127" s="6"/>
      <c r="E127" s="6">
        <v>2</v>
      </c>
      <c r="F127" s="6">
        <v>2</v>
      </c>
      <c r="G127" s="6">
        <v>18495</v>
      </c>
      <c r="H127" s="13">
        <v>23118.75</v>
      </c>
      <c r="I127" s="13">
        <f t="shared" si="6"/>
        <v>19650.9375</v>
      </c>
      <c r="J127" s="13">
        <f t="shared" si="7"/>
        <v>24274.6875</v>
      </c>
      <c r="K127" s="13">
        <f t="shared" si="8"/>
        <v>26586.562499999996</v>
      </c>
      <c r="L127" s="13">
        <f t="shared" si="9"/>
        <v>27742.5</v>
      </c>
      <c r="M127" s="13">
        <f t="shared" si="10"/>
        <v>29129.625</v>
      </c>
    </row>
    <row r="128" spans="1:13">
      <c r="A128" s="4">
        <v>1311</v>
      </c>
      <c r="B128" s="5" t="s">
        <v>127</v>
      </c>
      <c r="C128" s="6">
        <f t="shared" si="14"/>
        <v>1</v>
      </c>
      <c r="D128" s="6"/>
      <c r="E128" s="6">
        <v>1</v>
      </c>
      <c r="F128" s="6">
        <v>1</v>
      </c>
      <c r="G128" s="6">
        <v>19188.2</v>
      </c>
      <c r="H128" s="13">
        <v>28782.3</v>
      </c>
      <c r="I128" s="13">
        <f t="shared" si="6"/>
        <v>24464.954999999998</v>
      </c>
      <c r="J128" s="13">
        <f t="shared" si="7"/>
        <v>30221.415000000001</v>
      </c>
      <c r="K128" s="13">
        <f t="shared" si="8"/>
        <v>33099.644999999997</v>
      </c>
      <c r="L128" s="13">
        <f t="shared" si="9"/>
        <v>34538.759999999995</v>
      </c>
      <c r="M128" s="13">
        <f t="shared" si="10"/>
        <v>36265.697999999997</v>
      </c>
    </row>
    <row r="129" spans="1:13">
      <c r="A129" s="4">
        <v>4107</v>
      </c>
      <c r="B129" s="5" t="s">
        <v>128</v>
      </c>
      <c r="C129" s="6">
        <f t="shared" si="14"/>
        <v>2</v>
      </c>
      <c r="D129" s="6"/>
      <c r="E129" s="6">
        <v>2</v>
      </c>
      <c r="F129" s="6">
        <v>2</v>
      </c>
      <c r="G129" s="6"/>
      <c r="H129" s="13">
        <v>20067.5</v>
      </c>
      <c r="I129" s="13">
        <f t="shared" si="6"/>
        <v>17057.375</v>
      </c>
      <c r="J129" s="13">
        <f t="shared" ref="J129:J169" si="15">(H129)*105%</f>
        <v>21070.875</v>
      </c>
      <c r="K129" s="13">
        <f t="shared" ref="K129:K169" si="16">H129*115%</f>
        <v>23077.625</v>
      </c>
      <c r="L129" s="13">
        <f t="shared" ref="L129:L169" si="17">H129*120%</f>
        <v>24081</v>
      </c>
      <c r="M129" s="13">
        <f t="shared" ref="M129:M169" si="18">J129*120%</f>
        <v>25285.05</v>
      </c>
    </row>
    <row r="130" spans="1:13">
      <c r="A130" s="4">
        <v>1408</v>
      </c>
      <c r="B130" s="5" t="s">
        <v>129</v>
      </c>
      <c r="C130" s="6">
        <f t="shared" si="14"/>
        <v>2</v>
      </c>
      <c r="D130" s="6"/>
      <c r="E130" s="6">
        <v>2</v>
      </c>
      <c r="F130" s="6">
        <v>2</v>
      </c>
      <c r="G130" s="6">
        <v>7725.75</v>
      </c>
      <c r="H130" s="13">
        <v>11588.65</v>
      </c>
      <c r="I130" s="13">
        <f t="shared" si="6"/>
        <v>9850.3524999999991</v>
      </c>
      <c r="J130" s="13">
        <f t="shared" si="15"/>
        <v>12168.0825</v>
      </c>
      <c r="K130" s="13">
        <f t="shared" si="16"/>
        <v>13326.947499999998</v>
      </c>
      <c r="L130" s="13">
        <f t="shared" si="17"/>
        <v>13906.38</v>
      </c>
      <c r="M130" s="13">
        <f t="shared" si="18"/>
        <v>14601.699000000001</v>
      </c>
    </row>
    <row r="131" spans="1:13">
      <c r="A131" s="4">
        <v>1430</v>
      </c>
      <c r="B131" s="5" t="s">
        <v>130</v>
      </c>
      <c r="C131" s="6">
        <f t="shared" si="14"/>
        <v>2</v>
      </c>
      <c r="D131" s="6"/>
      <c r="E131" s="6">
        <v>2</v>
      </c>
      <c r="F131" s="6">
        <v>2</v>
      </c>
      <c r="G131" s="6">
        <v>6407.87</v>
      </c>
      <c r="H131" s="13">
        <v>9611.85</v>
      </c>
      <c r="I131" s="13">
        <f t="shared" si="6"/>
        <v>8170.0725000000002</v>
      </c>
      <c r="J131" s="13">
        <f t="shared" si="15"/>
        <v>10092.442500000001</v>
      </c>
      <c r="K131" s="13">
        <f t="shared" si="16"/>
        <v>11053.627499999999</v>
      </c>
      <c r="L131" s="13">
        <f t="shared" si="17"/>
        <v>11534.22</v>
      </c>
      <c r="M131" s="13">
        <f t="shared" si="18"/>
        <v>12110.931</v>
      </c>
    </row>
    <row r="132" spans="1:13">
      <c r="A132" s="4">
        <v>1445</v>
      </c>
      <c r="B132" s="5" t="s">
        <v>131</v>
      </c>
      <c r="C132" s="6">
        <f t="shared" si="14"/>
        <v>12</v>
      </c>
      <c r="D132" s="6">
        <v>2</v>
      </c>
      <c r="E132" s="6">
        <v>10</v>
      </c>
      <c r="F132" s="6">
        <v>10</v>
      </c>
      <c r="G132" s="6"/>
      <c r="H132" s="13">
        <v>2382.25</v>
      </c>
      <c r="I132" s="13">
        <f t="shared" ref="I132:I169" si="19">H132*85%</f>
        <v>2024.9124999999999</v>
      </c>
      <c r="J132" s="13">
        <f t="shared" si="15"/>
        <v>2501.3625000000002</v>
      </c>
      <c r="K132" s="13">
        <f t="shared" si="16"/>
        <v>2739.5874999999996</v>
      </c>
      <c r="L132" s="13">
        <f t="shared" si="17"/>
        <v>2858.7</v>
      </c>
      <c r="M132" s="13">
        <f t="shared" si="18"/>
        <v>3001.6350000000002</v>
      </c>
    </row>
    <row r="133" spans="1:13">
      <c r="A133" s="4">
        <v>1443</v>
      </c>
      <c r="B133" s="5" t="s">
        <v>132</v>
      </c>
      <c r="C133" s="6">
        <f t="shared" si="14"/>
        <v>7</v>
      </c>
      <c r="D133" s="6"/>
      <c r="E133" s="6">
        <v>7</v>
      </c>
      <c r="F133" s="6">
        <v>7</v>
      </c>
      <c r="G133" s="6"/>
      <c r="H133" s="13">
        <v>3253.35</v>
      </c>
      <c r="I133" s="13">
        <f t="shared" si="19"/>
        <v>2765.3474999999999</v>
      </c>
      <c r="J133" s="13">
        <f t="shared" si="15"/>
        <v>3416.0174999999999</v>
      </c>
      <c r="K133" s="13">
        <f t="shared" si="16"/>
        <v>3741.3524999999995</v>
      </c>
      <c r="L133" s="13">
        <f t="shared" si="17"/>
        <v>3904.0199999999995</v>
      </c>
      <c r="M133" s="13">
        <f t="shared" si="18"/>
        <v>4099.2209999999995</v>
      </c>
    </row>
    <row r="134" spans="1:13" hidden="1">
      <c r="A134" s="4">
        <v>4341</v>
      </c>
      <c r="B134" s="5" t="s">
        <v>133</v>
      </c>
      <c r="C134" s="6">
        <f t="shared" si="14"/>
        <v>6</v>
      </c>
      <c r="D134" s="6">
        <v>6</v>
      </c>
      <c r="E134" s="6">
        <v>0</v>
      </c>
      <c r="F134" s="6">
        <v>0</v>
      </c>
      <c r="G134" s="6"/>
      <c r="H134" s="13">
        <v>4050.3</v>
      </c>
      <c r="I134" s="13">
        <f t="shared" si="19"/>
        <v>3442.7550000000001</v>
      </c>
      <c r="J134" s="13">
        <f t="shared" si="15"/>
        <v>4252.8150000000005</v>
      </c>
      <c r="K134" s="13">
        <f t="shared" si="16"/>
        <v>4657.8450000000003</v>
      </c>
      <c r="L134" s="13">
        <f t="shared" si="17"/>
        <v>4860.3599999999997</v>
      </c>
      <c r="M134" s="13">
        <f t="shared" si="18"/>
        <v>5103.3780000000006</v>
      </c>
    </row>
    <row r="135" spans="1:13">
      <c r="A135" s="4">
        <v>1546</v>
      </c>
      <c r="B135" s="5" t="s">
        <v>134</v>
      </c>
      <c r="C135" s="6">
        <f t="shared" si="14"/>
        <v>5</v>
      </c>
      <c r="D135" s="6">
        <v>1</v>
      </c>
      <c r="E135" s="6">
        <v>4</v>
      </c>
      <c r="F135" s="6">
        <v>4</v>
      </c>
      <c r="G135" s="6"/>
      <c r="H135" s="13">
        <v>4622.8999999999996</v>
      </c>
      <c r="I135" s="13">
        <f t="shared" si="19"/>
        <v>3929.4649999999997</v>
      </c>
      <c r="J135" s="13">
        <f t="shared" si="15"/>
        <v>4854.0450000000001</v>
      </c>
      <c r="K135" s="13">
        <f t="shared" si="16"/>
        <v>5316.3349999999991</v>
      </c>
      <c r="L135" s="13">
        <f t="shared" si="17"/>
        <v>5547.48</v>
      </c>
      <c r="M135" s="13">
        <f t="shared" si="18"/>
        <v>5824.8540000000003</v>
      </c>
    </row>
    <row r="136" spans="1:13">
      <c r="A136" s="4">
        <v>1612</v>
      </c>
      <c r="B136" s="5" t="s">
        <v>135</v>
      </c>
      <c r="C136" s="6">
        <f t="shared" si="14"/>
        <v>2</v>
      </c>
      <c r="D136" s="6"/>
      <c r="E136" s="6">
        <v>2</v>
      </c>
      <c r="F136" s="6">
        <v>2</v>
      </c>
      <c r="G136" s="6">
        <v>4690.9799999999996</v>
      </c>
      <c r="H136" s="13">
        <v>7036.5</v>
      </c>
      <c r="I136" s="13">
        <f t="shared" si="19"/>
        <v>5981.0249999999996</v>
      </c>
      <c r="J136" s="13">
        <f t="shared" si="15"/>
        <v>7388.3250000000007</v>
      </c>
      <c r="K136" s="13">
        <f t="shared" si="16"/>
        <v>8091.9749999999995</v>
      </c>
      <c r="L136" s="13">
        <f t="shared" si="17"/>
        <v>8443.7999999999993</v>
      </c>
      <c r="M136" s="13">
        <f t="shared" si="18"/>
        <v>8865.99</v>
      </c>
    </row>
    <row r="137" spans="1:13" ht="22.5" hidden="1">
      <c r="A137" s="4">
        <v>4551</v>
      </c>
      <c r="B137" s="5" t="s">
        <v>136</v>
      </c>
      <c r="C137" s="6">
        <f t="shared" si="14"/>
        <v>1</v>
      </c>
      <c r="D137" s="6">
        <v>1</v>
      </c>
      <c r="E137" s="6">
        <v>0</v>
      </c>
      <c r="F137" s="6">
        <v>0</v>
      </c>
      <c r="G137" s="6"/>
      <c r="H137" s="13">
        <v>36444.1</v>
      </c>
      <c r="I137" s="13">
        <f t="shared" si="19"/>
        <v>30977.484999999997</v>
      </c>
      <c r="J137" s="13">
        <f t="shared" si="15"/>
        <v>38266.305</v>
      </c>
      <c r="K137" s="13">
        <f t="shared" si="16"/>
        <v>41910.714999999997</v>
      </c>
      <c r="L137" s="13">
        <f t="shared" si="17"/>
        <v>43732.92</v>
      </c>
      <c r="M137" s="13">
        <f t="shared" si="18"/>
        <v>45919.565999999999</v>
      </c>
    </row>
    <row r="138" spans="1:13">
      <c r="A138" s="4">
        <v>5095</v>
      </c>
      <c r="B138" s="5" t="s">
        <v>137</v>
      </c>
      <c r="C138" s="6">
        <f t="shared" si="14"/>
        <v>1</v>
      </c>
      <c r="D138" s="6"/>
      <c r="E138" s="6">
        <v>1</v>
      </c>
      <c r="F138" s="6">
        <v>1</v>
      </c>
      <c r="G138" s="6">
        <v>17632.400000000001</v>
      </c>
      <c r="H138" s="13">
        <v>26448.6</v>
      </c>
      <c r="I138" s="13">
        <f t="shared" si="19"/>
        <v>22481.309999999998</v>
      </c>
      <c r="J138" s="13">
        <f t="shared" si="15"/>
        <v>27771.03</v>
      </c>
      <c r="K138" s="13">
        <f t="shared" si="16"/>
        <v>30415.889999999996</v>
      </c>
      <c r="L138" s="13">
        <f t="shared" si="17"/>
        <v>31738.319999999996</v>
      </c>
      <c r="M138" s="13">
        <f t="shared" si="18"/>
        <v>33325.235999999997</v>
      </c>
    </row>
    <row r="139" spans="1:13">
      <c r="A139" s="4">
        <v>5029</v>
      </c>
      <c r="B139" s="5" t="s">
        <v>138</v>
      </c>
      <c r="C139" s="6">
        <f t="shared" si="14"/>
        <v>1</v>
      </c>
      <c r="D139" s="6"/>
      <c r="E139" s="6">
        <v>1</v>
      </c>
      <c r="F139" s="6">
        <v>1</v>
      </c>
      <c r="G139" s="6">
        <v>25294.5</v>
      </c>
      <c r="H139" s="13">
        <v>37941.75</v>
      </c>
      <c r="I139" s="13">
        <f t="shared" si="19"/>
        <v>32250.487499999999</v>
      </c>
      <c r="J139" s="13">
        <f t="shared" si="15"/>
        <v>39838.837500000001</v>
      </c>
      <c r="K139" s="13">
        <f t="shared" si="16"/>
        <v>43633.012499999997</v>
      </c>
      <c r="L139" s="13">
        <f t="shared" si="17"/>
        <v>45530.1</v>
      </c>
      <c r="M139" s="13">
        <f t="shared" si="18"/>
        <v>47806.605000000003</v>
      </c>
    </row>
    <row r="140" spans="1:13">
      <c r="A140" s="4">
        <v>4035</v>
      </c>
      <c r="B140" s="5" t="s">
        <v>139</v>
      </c>
      <c r="C140" s="6">
        <f t="shared" si="14"/>
        <v>6</v>
      </c>
      <c r="D140" s="6"/>
      <c r="E140" s="6">
        <v>6</v>
      </c>
      <c r="F140" s="6">
        <v>6</v>
      </c>
      <c r="G140" s="6">
        <v>8089.38</v>
      </c>
      <c r="H140" s="13">
        <v>13347.5</v>
      </c>
      <c r="I140" s="13">
        <f t="shared" si="19"/>
        <v>11345.375</v>
      </c>
      <c r="J140" s="13">
        <f t="shared" si="15"/>
        <v>14014.875</v>
      </c>
      <c r="K140" s="13">
        <f t="shared" si="16"/>
        <v>15349.624999999998</v>
      </c>
      <c r="L140" s="13">
        <f t="shared" si="17"/>
        <v>16017</v>
      </c>
      <c r="M140" s="13">
        <f t="shared" si="18"/>
        <v>16817.849999999999</v>
      </c>
    </row>
    <row r="141" spans="1:13" hidden="1">
      <c r="A141" s="4">
        <v>5097</v>
      </c>
      <c r="B141" s="5" t="s">
        <v>140</v>
      </c>
      <c r="C141" s="6">
        <f t="shared" si="14"/>
        <v>1</v>
      </c>
      <c r="D141" s="6">
        <v>0</v>
      </c>
      <c r="E141" s="6">
        <v>1</v>
      </c>
      <c r="F141" s="6">
        <v>0</v>
      </c>
      <c r="G141" s="6">
        <v>19702.990000000002</v>
      </c>
      <c r="H141" s="13">
        <v>29554.5</v>
      </c>
      <c r="I141" s="13">
        <f t="shared" si="19"/>
        <v>25121.325000000001</v>
      </c>
      <c r="J141" s="13">
        <f t="shared" si="15"/>
        <v>31032.225000000002</v>
      </c>
      <c r="K141" s="13">
        <f t="shared" si="16"/>
        <v>33987.674999999996</v>
      </c>
      <c r="L141" s="13">
        <f t="shared" si="17"/>
        <v>35465.4</v>
      </c>
      <c r="M141" s="13">
        <f t="shared" si="18"/>
        <v>37238.67</v>
      </c>
    </row>
    <row r="142" spans="1:13" ht="22.5" hidden="1">
      <c r="A142" s="4">
        <v>5147</v>
      </c>
      <c r="B142" s="5" t="s">
        <v>141</v>
      </c>
      <c r="C142" s="6">
        <f t="shared" si="14"/>
        <v>1</v>
      </c>
      <c r="D142" s="6">
        <v>1</v>
      </c>
      <c r="E142" s="6">
        <v>0</v>
      </c>
      <c r="F142" s="6">
        <v>0</v>
      </c>
      <c r="G142" s="6">
        <v>35861.1</v>
      </c>
      <c r="H142" s="13">
        <v>53791.65</v>
      </c>
      <c r="I142" s="13">
        <f t="shared" si="19"/>
        <v>45722.902499999997</v>
      </c>
      <c r="J142" s="13">
        <f t="shared" si="15"/>
        <v>56481.232500000006</v>
      </c>
      <c r="K142" s="13">
        <f t="shared" si="16"/>
        <v>61860.397499999999</v>
      </c>
      <c r="L142" s="13">
        <f t="shared" si="17"/>
        <v>64549.979999999996</v>
      </c>
      <c r="M142" s="13">
        <f t="shared" si="18"/>
        <v>67777.479000000007</v>
      </c>
    </row>
    <row r="143" spans="1:13" ht="22.5">
      <c r="A143" s="4">
        <v>4153</v>
      </c>
      <c r="B143" s="5" t="s">
        <v>142</v>
      </c>
      <c r="C143" s="6">
        <f t="shared" si="14"/>
        <v>4</v>
      </c>
      <c r="D143" s="6"/>
      <c r="E143" s="6">
        <v>4</v>
      </c>
      <c r="F143" s="6">
        <v>4</v>
      </c>
      <c r="G143" s="6">
        <v>5106</v>
      </c>
      <c r="H143" s="13">
        <v>10222.1</v>
      </c>
      <c r="I143" s="13">
        <f t="shared" si="19"/>
        <v>8688.7849999999999</v>
      </c>
      <c r="J143" s="13">
        <f t="shared" si="15"/>
        <v>10733.205</v>
      </c>
      <c r="K143" s="13">
        <f t="shared" si="16"/>
        <v>11755.414999999999</v>
      </c>
      <c r="L143" s="13">
        <f t="shared" si="17"/>
        <v>12266.52</v>
      </c>
      <c r="M143" s="13">
        <f t="shared" si="18"/>
        <v>12879.846</v>
      </c>
    </row>
    <row r="144" spans="1:13" ht="14.25" hidden="1" customHeight="1">
      <c r="A144" s="4">
        <v>311</v>
      </c>
      <c r="B144" s="5" t="s">
        <v>143</v>
      </c>
      <c r="C144" s="6">
        <f t="shared" si="14"/>
        <v>2</v>
      </c>
      <c r="D144" s="6">
        <v>2</v>
      </c>
      <c r="E144" s="6">
        <v>0</v>
      </c>
      <c r="F144" s="6">
        <v>0</v>
      </c>
      <c r="G144" s="6">
        <v>11253.69</v>
      </c>
      <c r="H144" s="13">
        <v>21044.400000000001</v>
      </c>
      <c r="I144" s="13">
        <f t="shared" si="19"/>
        <v>17887.740000000002</v>
      </c>
      <c r="J144" s="13">
        <f t="shared" si="15"/>
        <v>22096.620000000003</v>
      </c>
      <c r="K144" s="13">
        <f t="shared" si="16"/>
        <v>24201.06</v>
      </c>
      <c r="L144" s="13">
        <f t="shared" si="17"/>
        <v>25253.280000000002</v>
      </c>
      <c r="M144" s="13">
        <f t="shared" si="18"/>
        <v>26515.944000000003</v>
      </c>
    </row>
    <row r="145" spans="1:13" ht="22.5">
      <c r="A145" s="4">
        <v>4749</v>
      </c>
      <c r="B145" s="5" t="s">
        <v>144</v>
      </c>
      <c r="C145" s="6">
        <f t="shared" si="14"/>
        <v>7</v>
      </c>
      <c r="D145" s="6">
        <v>1</v>
      </c>
      <c r="E145" s="6">
        <v>6</v>
      </c>
      <c r="F145" s="6">
        <v>5</v>
      </c>
      <c r="G145" s="6">
        <v>3080.7</v>
      </c>
      <c r="H145" s="13">
        <v>4621.05</v>
      </c>
      <c r="I145" s="13">
        <f t="shared" si="19"/>
        <v>3927.8924999999999</v>
      </c>
      <c r="J145" s="13">
        <f t="shared" si="15"/>
        <v>4852.1025</v>
      </c>
      <c r="K145" s="13">
        <f t="shared" si="16"/>
        <v>5314.2074999999995</v>
      </c>
      <c r="L145" s="13">
        <f t="shared" si="17"/>
        <v>5545.26</v>
      </c>
      <c r="M145" s="13">
        <f t="shared" si="18"/>
        <v>5822.5230000000001</v>
      </c>
    </row>
    <row r="146" spans="1:13" hidden="1">
      <c r="A146" s="4">
        <v>4596</v>
      </c>
      <c r="B146" s="5" t="s">
        <v>145</v>
      </c>
      <c r="C146" s="6">
        <f t="shared" si="14"/>
        <v>1</v>
      </c>
      <c r="D146" s="6">
        <v>1</v>
      </c>
      <c r="E146" s="6">
        <v>0</v>
      </c>
      <c r="F146" s="6">
        <v>0</v>
      </c>
      <c r="G146" s="6">
        <v>11802.74</v>
      </c>
      <c r="H146" s="13">
        <v>22071.15</v>
      </c>
      <c r="I146" s="13">
        <f t="shared" si="19"/>
        <v>18760.477500000001</v>
      </c>
      <c r="J146" s="13">
        <f t="shared" si="15"/>
        <v>23174.707500000004</v>
      </c>
      <c r="K146" s="13">
        <f t="shared" si="16"/>
        <v>25381.822499999998</v>
      </c>
      <c r="L146" s="13">
        <f t="shared" si="17"/>
        <v>26485.38</v>
      </c>
      <c r="M146" s="13">
        <f t="shared" si="18"/>
        <v>27809.649000000005</v>
      </c>
    </row>
    <row r="147" spans="1:13">
      <c r="A147" s="4">
        <v>4178</v>
      </c>
      <c r="B147" s="5" t="s">
        <v>146</v>
      </c>
      <c r="C147" s="6">
        <f t="shared" si="14"/>
        <v>2</v>
      </c>
      <c r="D147" s="6"/>
      <c r="E147" s="6">
        <v>2</v>
      </c>
      <c r="F147" s="6">
        <v>2</v>
      </c>
      <c r="G147" s="6"/>
      <c r="H147" s="13">
        <v>28707.8</v>
      </c>
      <c r="I147" s="13">
        <f t="shared" si="19"/>
        <v>24401.629999999997</v>
      </c>
      <c r="J147" s="13">
        <f t="shared" si="15"/>
        <v>30143.190000000002</v>
      </c>
      <c r="K147" s="13">
        <f t="shared" si="16"/>
        <v>33013.969999999994</v>
      </c>
      <c r="L147" s="13">
        <f t="shared" si="17"/>
        <v>34449.360000000001</v>
      </c>
      <c r="M147" s="13">
        <f t="shared" si="18"/>
        <v>36171.828000000001</v>
      </c>
    </row>
    <row r="148" spans="1:13">
      <c r="A148" s="4">
        <v>4762</v>
      </c>
      <c r="B148" s="5" t="s">
        <v>147</v>
      </c>
      <c r="C148" s="6">
        <f t="shared" si="14"/>
        <v>4</v>
      </c>
      <c r="D148" s="6"/>
      <c r="E148" s="6">
        <v>4</v>
      </c>
      <c r="F148" s="6">
        <v>4</v>
      </c>
      <c r="G148" s="6">
        <v>11233.21</v>
      </c>
      <c r="H148" s="13">
        <v>24552</v>
      </c>
      <c r="I148" s="13">
        <f t="shared" si="19"/>
        <v>20869.2</v>
      </c>
      <c r="J148" s="13">
        <f t="shared" si="15"/>
        <v>25779.600000000002</v>
      </c>
      <c r="K148" s="13">
        <f t="shared" si="16"/>
        <v>28234.799999999999</v>
      </c>
      <c r="L148" s="13">
        <f t="shared" si="17"/>
        <v>29462.399999999998</v>
      </c>
      <c r="M148" s="13">
        <f t="shared" si="18"/>
        <v>30935.52</v>
      </c>
    </row>
    <row r="149" spans="1:13" ht="22.5">
      <c r="A149" s="4">
        <v>3879</v>
      </c>
      <c r="B149" s="5" t="s">
        <v>148</v>
      </c>
      <c r="C149" s="6">
        <f t="shared" si="14"/>
        <v>3</v>
      </c>
      <c r="D149" s="6"/>
      <c r="E149" s="6">
        <v>3</v>
      </c>
      <c r="F149" s="6">
        <v>3</v>
      </c>
      <c r="G149" s="6"/>
      <c r="H149" s="13">
        <v>6231.5</v>
      </c>
      <c r="I149" s="13">
        <f t="shared" si="19"/>
        <v>5296.7749999999996</v>
      </c>
      <c r="J149" s="13">
        <f t="shared" si="15"/>
        <v>6543.0750000000007</v>
      </c>
      <c r="K149" s="13">
        <f t="shared" si="16"/>
        <v>7166.2249999999995</v>
      </c>
      <c r="L149" s="13">
        <f t="shared" si="17"/>
        <v>7477.7999999999993</v>
      </c>
      <c r="M149" s="13">
        <f t="shared" si="18"/>
        <v>7851.6900000000005</v>
      </c>
    </row>
    <row r="150" spans="1:13">
      <c r="A150" s="4">
        <v>4182</v>
      </c>
      <c r="B150" s="5" t="s">
        <v>149</v>
      </c>
      <c r="C150" s="6">
        <f t="shared" si="14"/>
        <v>4</v>
      </c>
      <c r="D150" s="6"/>
      <c r="E150" s="6">
        <v>4</v>
      </c>
      <c r="F150" s="6">
        <v>4</v>
      </c>
      <c r="G150" s="6"/>
      <c r="H150" s="13">
        <v>8534.35</v>
      </c>
      <c r="I150" s="13">
        <f t="shared" si="19"/>
        <v>7254.1975000000002</v>
      </c>
      <c r="J150" s="13">
        <f t="shared" si="15"/>
        <v>8961.067500000001</v>
      </c>
      <c r="K150" s="13">
        <f t="shared" si="16"/>
        <v>9814.5025000000005</v>
      </c>
      <c r="L150" s="13">
        <f t="shared" si="17"/>
        <v>10241.219999999999</v>
      </c>
      <c r="M150" s="13">
        <f t="shared" si="18"/>
        <v>10753.281000000001</v>
      </c>
    </row>
    <row r="151" spans="1:13">
      <c r="A151" s="4">
        <v>4190</v>
      </c>
      <c r="B151" s="5" t="s">
        <v>150</v>
      </c>
      <c r="C151" s="6">
        <f t="shared" si="14"/>
        <v>4</v>
      </c>
      <c r="D151" s="6">
        <v>2</v>
      </c>
      <c r="E151" s="6">
        <v>2</v>
      </c>
      <c r="F151" s="6">
        <v>2</v>
      </c>
      <c r="G151" s="6">
        <v>5310.24</v>
      </c>
      <c r="H151" s="13">
        <v>7965.4</v>
      </c>
      <c r="I151" s="13">
        <f t="shared" si="19"/>
        <v>6770.5899999999992</v>
      </c>
      <c r="J151" s="13">
        <f t="shared" si="15"/>
        <v>8363.67</v>
      </c>
      <c r="K151" s="13">
        <f t="shared" si="16"/>
        <v>9160.2099999999991</v>
      </c>
      <c r="L151" s="13">
        <f t="shared" si="17"/>
        <v>9558.48</v>
      </c>
      <c r="M151" s="13">
        <f t="shared" si="18"/>
        <v>10036.404</v>
      </c>
    </row>
    <row r="152" spans="1:13">
      <c r="A152" s="4">
        <v>5091</v>
      </c>
      <c r="B152" s="5" t="s">
        <v>151</v>
      </c>
      <c r="C152" s="6">
        <f t="shared" si="14"/>
        <v>1</v>
      </c>
      <c r="D152" s="6"/>
      <c r="E152" s="6">
        <v>1</v>
      </c>
      <c r="F152" s="6">
        <v>1</v>
      </c>
      <c r="G152" s="6">
        <v>15557.99</v>
      </c>
      <c r="H152" s="13">
        <v>233387</v>
      </c>
      <c r="I152" s="13">
        <f t="shared" si="19"/>
        <v>198378.94999999998</v>
      </c>
      <c r="J152" s="13">
        <f t="shared" si="15"/>
        <v>245056.35</v>
      </c>
      <c r="K152" s="13">
        <f t="shared" si="16"/>
        <v>268395.05</v>
      </c>
      <c r="L152" s="13">
        <f t="shared" si="17"/>
        <v>280064.39999999997</v>
      </c>
      <c r="M152" s="13">
        <f t="shared" si="18"/>
        <v>294067.62</v>
      </c>
    </row>
    <row r="153" spans="1:13">
      <c r="A153" s="4">
        <v>3699</v>
      </c>
      <c r="B153" s="5" t="s">
        <v>152</v>
      </c>
      <c r="C153" s="6">
        <f t="shared" si="14"/>
        <v>4</v>
      </c>
      <c r="D153" s="6"/>
      <c r="E153" s="6">
        <v>4</v>
      </c>
      <c r="F153" s="6">
        <v>4</v>
      </c>
      <c r="G153" s="6"/>
      <c r="H153" s="13">
        <v>28379.25</v>
      </c>
      <c r="I153" s="13">
        <f t="shared" si="19"/>
        <v>24122.362499999999</v>
      </c>
      <c r="J153" s="13">
        <f t="shared" si="15"/>
        <v>29798.212500000001</v>
      </c>
      <c r="K153" s="13">
        <f t="shared" si="16"/>
        <v>32636.137499999997</v>
      </c>
      <c r="L153" s="13">
        <f t="shared" si="17"/>
        <v>34055.1</v>
      </c>
      <c r="M153" s="13">
        <f t="shared" si="18"/>
        <v>35757.855000000003</v>
      </c>
    </row>
    <row r="154" spans="1:13" hidden="1">
      <c r="A154" s="4">
        <v>4064</v>
      </c>
      <c r="B154" s="5" t="s">
        <v>153</v>
      </c>
      <c r="C154" s="6">
        <f t="shared" si="14"/>
        <v>1</v>
      </c>
      <c r="D154" s="6">
        <v>1</v>
      </c>
      <c r="E154" s="6">
        <v>0</v>
      </c>
      <c r="F154" s="6">
        <v>0</v>
      </c>
      <c r="G154" s="6">
        <v>8681.0499999999993</v>
      </c>
      <c r="H154" s="13">
        <v>13021.6</v>
      </c>
      <c r="I154" s="13">
        <f t="shared" si="19"/>
        <v>11068.36</v>
      </c>
      <c r="J154" s="13">
        <f t="shared" si="15"/>
        <v>13672.68</v>
      </c>
      <c r="K154" s="13">
        <f t="shared" si="16"/>
        <v>14974.84</v>
      </c>
      <c r="L154" s="13">
        <f t="shared" si="17"/>
        <v>15625.92</v>
      </c>
      <c r="M154" s="13">
        <f t="shared" si="18"/>
        <v>16407.216</v>
      </c>
    </row>
    <row r="155" spans="1:13" ht="22.5">
      <c r="A155" s="4">
        <v>5188</v>
      </c>
      <c r="B155" s="5" t="s">
        <v>154</v>
      </c>
      <c r="C155" s="6">
        <f t="shared" si="14"/>
        <v>5</v>
      </c>
      <c r="D155" s="6">
        <v>1</v>
      </c>
      <c r="E155" s="6">
        <v>4</v>
      </c>
      <c r="F155" s="6">
        <v>4</v>
      </c>
      <c r="G155" s="6">
        <v>4570.6499999999996</v>
      </c>
      <c r="H155" s="13">
        <v>6856</v>
      </c>
      <c r="I155" s="13">
        <f t="shared" si="19"/>
        <v>5827.5999999999995</v>
      </c>
      <c r="J155" s="13">
        <f t="shared" si="15"/>
        <v>7198.8</v>
      </c>
      <c r="K155" s="13">
        <f t="shared" si="16"/>
        <v>7884.4</v>
      </c>
      <c r="L155" s="13">
        <f t="shared" si="17"/>
        <v>8227.1999999999989</v>
      </c>
      <c r="M155" s="13">
        <f t="shared" si="18"/>
        <v>8638.56</v>
      </c>
    </row>
    <row r="156" spans="1:13">
      <c r="A156" s="4">
        <v>4210</v>
      </c>
      <c r="B156" s="5" t="s">
        <v>155</v>
      </c>
      <c r="C156" s="6">
        <f t="shared" si="14"/>
        <v>2</v>
      </c>
      <c r="D156" s="6"/>
      <c r="E156" s="6">
        <v>2</v>
      </c>
      <c r="F156" s="6">
        <v>2</v>
      </c>
      <c r="G156" s="6">
        <v>15385</v>
      </c>
      <c r="H156" s="13">
        <v>23077.5</v>
      </c>
      <c r="I156" s="13">
        <f t="shared" si="19"/>
        <v>19615.875</v>
      </c>
      <c r="J156" s="13">
        <f t="shared" si="15"/>
        <v>24231.375</v>
      </c>
      <c r="K156" s="13">
        <f t="shared" si="16"/>
        <v>26539.124999999996</v>
      </c>
      <c r="L156" s="13">
        <f t="shared" si="17"/>
        <v>27693</v>
      </c>
      <c r="M156" s="13">
        <f t="shared" si="18"/>
        <v>29077.649999999998</v>
      </c>
    </row>
    <row r="157" spans="1:13">
      <c r="A157" s="4">
        <v>5096</v>
      </c>
      <c r="B157" s="5" t="s">
        <v>156</v>
      </c>
      <c r="C157" s="6">
        <f t="shared" si="14"/>
        <v>1</v>
      </c>
      <c r="D157" s="6"/>
      <c r="E157" s="6">
        <v>1</v>
      </c>
      <c r="F157" s="6">
        <v>1</v>
      </c>
      <c r="G157" s="6">
        <v>35264.800000000003</v>
      </c>
      <c r="H157" s="13">
        <v>52897.2</v>
      </c>
      <c r="I157" s="13">
        <f t="shared" si="19"/>
        <v>44962.619999999995</v>
      </c>
      <c r="J157" s="13">
        <f t="shared" si="15"/>
        <v>55542.06</v>
      </c>
      <c r="K157" s="13">
        <f t="shared" si="16"/>
        <v>60831.779999999992</v>
      </c>
      <c r="L157" s="13">
        <f t="shared" si="17"/>
        <v>63476.639999999992</v>
      </c>
      <c r="M157" s="13">
        <f t="shared" si="18"/>
        <v>66650.471999999994</v>
      </c>
    </row>
    <row r="158" spans="1:13">
      <c r="A158" s="4">
        <v>3908</v>
      </c>
      <c r="B158" s="5" t="s">
        <v>157</v>
      </c>
      <c r="C158" s="6">
        <f t="shared" si="14"/>
        <v>3</v>
      </c>
      <c r="D158" s="6">
        <v>1</v>
      </c>
      <c r="E158" s="6">
        <v>2</v>
      </c>
      <c r="F158" s="6">
        <v>2</v>
      </c>
      <c r="G158" s="6">
        <v>19913.400000000001</v>
      </c>
      <c r="H158" s="13">
        <v>29870.1</v>
      </c>
      <c r="I158" s="13">
        <f t="shared" si="19"/>
        <v>25389.584999999999</v>
      </c>
      <c r="J158" s="13">
        <f t="shared" si="15"/>
        <v>31363.605</v>
      </c>
      <c r="K158" s="13">
        <f t="shared" si="16"/>
        <v>34350.614999999998</v>
      </c>
      <c r="L158" s="13">
        <f t="shared" si="17"/>
        <v>35844.119999999995</v>
      </c>
      <c r="M158" s="13">
        <f t="shared" si="18"/>
        <v>37636.326000000001</v>
      </c>
    </row>
    <row r="159" spans="1:13">
      <c r="A159" s="4">
        <v>3910</v>
      </c>
      <c r="B159" s="5" t="s">
        <v>158</v>
      </c>
      <c r="C159" s="6">
        <f t="shared" si="14"/>
        <v>1</v>
      </c>
      <c r="D159" s="6"/>
      <c r="E159" s="6">
        <v>1</v>
      </c>
      <c r="F159" s="6">
        <v>1</v>
      </c>
      <c r="G159" s="6">
        <v>18760.25</v>
      </c>
      <c r="H159" s="13">
        <v>27242.6</v>
      </c>
      <c r="I159" s="13">
        <f t="shared" si="19"/>
        <v>23156.21</v>
      </c>
      <c r="J159" s="13">
        <f t="shared" si="15"/>
        <v>28604.73</v>
      </c>
      <c r="K159" s="13">
        <f t="shared" si="16"/>
        <v>31328.989999999994</v>
      </c>
      <c r="L159" s="13">
        <f t="shared" si="17"/>
        <v>32691.119999999995</v>
      </c>
      <c r="M159" s="13">
        <f t="shared" si="18"/>
        <v>34325.675999999999</v>
      </c>
    </row>
    <row r="160" spans="1:13">
      <c r="A160" s="4">
        <v>4583</v>
      </c>
      <c r="B160" s="5" t="s">
        <v>159</v>
      </c>
      <c r="C160" s="6">
        <f t="shared" si="14"/>
        <v>3</v>
      </c>
      <c r="D160" s="6"/>
      <c r="E160" s="6">
        <v>3</v>
      </c>
      <c r="F160" s="6">
        <v>3</v>
      </c>
      <c r="G160" s="6">
        <v>3369.96</v>
      </c>
      <c r="H160" s="13">
        <v>5054.95</v>
      </c>
      <c r="I160" s="13">
        <f t="shared" si="19"/>
        <v>4296.7074999999995</v>
      </c>
      <c r="J160" s="13">
        <f t="shared" si="15"/>
        <v>5307.6975000000002</v>
      </c>
      <c r="K160" s="13">
        <f t="shared" si="16"/>
        <v>5813.1924999999992</v>
      </c>
      <c r="L160" s="13">
        <f t="shared" si="17"/>
        <v>6065.94</v>
      </c>
      <c r="M160" s="13">
        <f t="shared" si="18"/>
        <v>6369.2370000000001</v>
      </c>
    </row>
    <row r="161" spans="1:13">
      <c r="A161" s="4">
        <v>4063</v>
      </c>
      <c r="B161" s="5" t="s">
        <v>160</v>
      </c>
      <c r="C161" s="6">
        <f t="shared" si="14"/>
        <v>1</v>
      </c>
      <c r="D161" s="6"/>
      <c r="E161" s="6">
        <v>1</v>
      </c>
      <c r="F161" s="6">
        <v>1</v>
      </c>
      <c r="G161" s="6">
        <v>16266.56</v>
      </c>
      <c r="H161" s="13">
        <v>23621.4</v>
      </c>
      <c r="I161" s="13">
        <f t="shared" si="19"/>
        <v>20078.190000000002</v>
      </c>
      <c r="J161" s="13">
        <f t="shared" si="15"/>
        <v>24802.47</v>
      </c>
      <c r="K161" s="13">
        <f t="shared" si="16"/>
        <v>27164.61</v>
      </c>
      <c r="L161" s="13">
        <f t="shared" si="17"/>
        <v>28345.68</v>
      </c>
      <c r="M161" s="13">
        <f t="shared" si="18"/>
        <v>29762.964</v>
      </c>
    </row>
    <row r="162" spans="1:13" ht="22.5">
      <c r="A162" s="4">
        <v>4155</v>
      </c>
      <c r="B162" s="5" t="s">
        <v>161</v>
      </c>
      <c r="C162" s="6">
        <f t="shared" si="14"/>
        <v>5</v>
      </c>
      <c r="D162" s="6">
        <v>1</v>
      </c>
      <c r="E162" s="6">
        <v>4</v>
      </c>
      <c r="F162" s="6">
        <v>4</v>
      </c>
      <c r="G162" s="6">
        <v>4994.1000000000004</v>
      </c>
      <c r="H162" s="13">
        <v>7728.05</v>
      </c>
      <c r="I162" s="13">
        <f t="shared" si="19"/>
        <v>6568.8424999999997</v>
      </c>
      <c r="J162" s="13">
        <f t="shared" si="15"/>
        <v>8114.4525000000003</v>
      </c>
      <c r="K162" s="13">
        <f t="shared" si="16"/>
        <v>8887.2574999999997</v>
      </c>
      <c r="L162" s="13">
        <f t="shared" si="17"/>
        <v>9273.66</v>
      </c>
      <c r="M162" s="13">
        <f t="shared" si="18"/>
        <v>9737.3430000000008</v>
      </c>
    </row>
    <row r="163" spans="1:13">
      <c r="A163" s="4">
        <v>3796</v>
      </c>
      <c r="B163" s="5" t="s">
        <v>162</v>
      </c>
      <c r="C163" s="6">
        <f t="shared" si="14"/>
        <v>2</v>
      </c>
      <c r="D163" s="6">
        <v>1</v>
      </c>
      <c r="E163" s="6">
        <v>1</v>
      </c>
      <c r="F163" s="6">
        <v>1</v>
      </c>
      <c r="G163" s="6">
        <v>21884.94</v>
      </c>
      <c r="H163" s="13">
        <v>31780.1</v>
      </c>
      <c r="I163" s="13">
        <f t="shared" si="19"/>
        <v>27013.084999999999</v>
      </c>
      <c r="J163" s="13">
        <f t="shared" si="15"/>
        <v>33369.105000000003</v>
      </c>
      <c r="K163" s="13">
        <f t="shared" si="16"/>
        <v>36547.114999999998</v>
      </c>
      <c r="L163" s="13">
        <f t="shared" si="17"/>
        <v>38136.119999999995</v>
      </c>
      <c r="M163" s="13">
        <f t="shared" si="18"/>
        <v>40042.925999999999</v>
      </c>
    </row>
    <row r="164" spans="1:13">
      <c r="A164" s="4">
        <v>5023</v>
      </c>
      <c r="B164" s="5" t="s">
        <v>163</v>
      </c>
      <c r="C164" s="6">
        <f t="shared" si="14"/>
        <v>2</v>
      </c>
      <c r="D164" s="6"/>
      <c r="E164" s="6">
        <v>2</v>
      </c>
      <c r="F164" s="6">
        <v>2</v>
      </c>
      <c r="G164" s="6">
        <v>4289.04</v>
      </c>
      <c r="H164" s="13">
        <v>6433.6</v>
      </c>
      <c r="I164" s="13">
        <f t="shared" si="19"/>
        <v>5468.56</v>
      </c>
      <c r="J164" s="13">
        <f t="shared" si="15"/>
        <v>6755.2800000000007</v>
      </c>
      <c r="K164" s="13">
        <f t="shared" si="16"/>
        <v>7398.6399999999994</v>
      </c>
      <c r="L164" s="13">
        <f t="shared" si="17"/>
        <v>7720.32</v>
      </c>
      <c r="M164" s="13">
        <f t="shared" si="18"/>
        <v>8106.3360000000002</v>
      </c>
    </row>
    <row r="165" spans="1:13">
      <c r="A165" s="4">
        <v>2365</v>
      </c>
      <c r="B165" s="5" t="s">
        <v>164</v>
      </c>
      <c r="C165" s="6">
        <f t="shared" si="14"/>
        <v>2</v>
      </c>
      <c r="D165" s="6"/>
      <c r="E165" s="6">
        <v>2</v>
      </c>
      <c r="F165" s="6">
        <v>2</v>
      </c>
      <c r="G165" s="6"/>
      <c r="H165" s="13">
        <v>11820.6</v>
      </c>
      <c r="I165" s="13">
        <f t="shared" si="19"/>
        <v>10047.51</v>
      </c>
      <c r="J165" s="13">
        <f t="shared" si="15"/>
        <v>12411.630000000001</v>
      </c>
      <c r="K165" s="13">
        <f t="shared" si="16"/>
        <v>13593.689999999999</v>
      </c>
      <c r="L165" s="13">
        <f t="shared" si="17"/>
        <v>14184.72</v>
      </c>
      <c r="M165" s="13">
        <f t="shared" si="18"/>
        <v>14893.956</v>
      </c>
    </row>
    <row r="166" spans="1:13">
      <c r="A166" s="4">
        <v>4189</v>
      </c>
      <c r="B166" s="5" t="s">
        <v>165</v>
      </c>
      <c r="C166" s="6" t="s">
        <v>173</v>
      </c>
      <c r="D166" s="6">
        <v>1</v>
      </c>
      <c r="E166" s="6">
        <v>2</v>
      </c>
      <c r="F166" s="6">
        <v>2</v>
      </c>
      <c r="G166" s="6">
        <v>14967.26</v>
      </c>
      <c r="H166" s="13">
        <v>22450.9</v>
      </c>
      <c r="I166" s="13">
        <f t="shared" si="19"/>
        <v>19083.264999999999</v>
      </c>
      <c r="J166" s="13">
        <f t="shared" si="15"/>
        <v>23573.445000000003</v>
      </c>
      <c r="K166" s="13">
        <f t="shared" si="16"/>
        <v>25818.535</v>
      </c>
      <c r="L166" s="13">
        <f t="shared" si="17"/>
        <v>26941.08</v>
      </c>
      <c r="M166" s="13">
        <f t="shared" si="18"/>
        <v>28288.134000000002</v>
      </c>
    </row>
    <row r="167" spans="1:13">
      <c r="A167" s="4">
        <v>4133</v>
      </c>
      <c r="B167" s="5" t="s">
        <v>166</v>
      </c>
      <c r="C167" s="6">
        <f>E167+D167</f>
        <v>6</v>
      </c>
      <c r="D167" s="6"/>
      <c r="E167" s="6">
        <v>6</v>
      </c>
      <c r="F167" s="6">
        <v>6</v>
      </c>
      <c r="G167" s="6">
        <v>3887.63</v>
      </c>
      <c r="H167" s="13">
        <v>6414.6</v>
      </c>
      <c r="I167" s="13">
        <f t="shared" si="19"/>
        <v>5452.41</v>
      </c>
      <c r="J167" s="13">
        <f t="shared" si="15"/>
        <v>6735.3300000000008</v>
      </c>
      <c r="K167" s="13">
        <f t="shared" si="16"/>
        <v>7376.79</v>
      </c>
      <c r="L167" s="13">
        <f t="shared" si="17"/>
        <v>7697.52</v>
      </c>
      <c r="M167" s="13">
        <f t="shared" si="18"/>
        <v>8082.3960000000006</v>
      </c>
    </row>
    <row r="168" spans="1:13">
      <c r="A168" s="4">
        <v>4552</v>
      </c>
      <c r="B168" s="5" t="s">
        <v>167</v>
      </c>
      <c r="C168" s="6">
        <f t="shared" ref="C168:C169" si="20">E168+D168</f>
        <v>2</v>
      </c>
      <c r="D168" s="6">
        <v>1</v>
      </c>
      <c r="E168" s="6">
        <v>1</v>
      </c>
      <c r="F168" s="6">
        <v>1</v>
      </c>
      <c r="G168" s="6">
        <v>11332.21</v>
      </c>
      <c r="H168" s="13">
        <v>18698.150000000001</v>
      </c>
      <c r="I168" s="13">
        <f t="shared" si="19"/>
        <v>15893.427500000002</v>
      </c>
      <c r="J168" s="13">
        <f t="shared" si="15"/>
        <v>19633.057500000003</v>
      </c>
      <c r="K168" s="13">
        <f t="shared" si="16"/>
        <v>21502.872500000001</v>
      </c>
      <c r="L168" s="13">
        <f t="shared" si="17"/>
        <v>22437.780000000002</v>
      </c>
      <c r="M168" s="13">
        <f t="shared" si="18"/>
        <v>23559.669000000002</v>
      </c>
    </row>
    <row r="169" spans="1:13">
      <c r="A169" s="4">
        <v>5062</v>
      </c>
      <c r="B169" s="5" t="s">
        <v>168</v>
      </c>
      <c r="C169" s="6">
        <f t="shared" si="20"/>
        <v>2</v>
      </c>
      <c r="D169" s="6"/>
      <c r="E169" s="6">
        <v>2</v>
      </c>
      <c r="F169" s="6">
        <v>2</v>
      </c>
      <c r="G169" s="6">
        <v>22275</v>
      </c>
      <c r="H169" s="13">
        <v>33412.5</v>
      </c>
      <c r="I169" s="13">
        <f t="shared" si="19"/>
        <v>28400.625</v>
      </c>
      <c r="J169" s="13">
        <f t="shared" si="15"/>
        <v>35083.125</v>
      </c>
      <c r="K169" s="13">
        <f t="shared" si="16"/>
        <v>38424.375</v>
      </c>
      <c r="L169" s="13">
        <f t="shared" si="17"/>
        <v>40095</v>
      </c>
      <c r="M169" s="13">
        <f t="shared" si="18"/>
        <v>42099.75</v>
      </c>
    </row>
    <row r="170" spans="1:13" ht="12" thickBot="1">
      <c r="A170" s="8"/>
      <c r="B170" s="9"/>
      <c r="C170" s="1">
        <v>692</v>
      </c>
      <c r="D170" s="1">
        <f t="shared" ref="D170:F170" si="21">SUM(D3:D169)</f>
        <v>55</v>
      </c>
      <c r="E170" s="1">
        <f t="shared" si="21"/>
        <v>626</v>
      </c>
    </row>
  </sheetData>
  <mergeCells count="1">
    <mergeCell ref="A1:M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o400</dc:creator>
  <cp:lastModifiedBy>o400</cp:lastModifiedBy>
  <cp:lastPrinted>2017-08-21T14:00:09Z</cp:lastPrinted>
  <dcterms:created xsi:type="dcterms:W3CDTF">2017-08-07T10:32:27Z</dcterms:created>
  <dcterms:modified xsi:type="dcterms:W3CDTF">2017-08-22T09:56:03Z</dcterms:modified>
</cp:coreProperties>
</file>