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6" i="1" l="1"/>
  <c r="J7" i="1"/>
  <c r="I10" i="1"/>
  <c r="F10" i="1" l="1"/>
  <c r="G10" i="1"/>
  <c r="K10" i="1" l="1"/>
  <c r="J10" i="1"/>
</calcChain>
</file>

<file path=xl/sharedStrings.xml><?xml version="1.0" encoding="utf-8"?>
<sst xmlns="http://schemas.openxmlformats.org/spreadsheetml/2006/main" count="17" uniqueCount="17">
  <si>
    <t>Стоимость тушки кролика при забое в 100-110 дней:</t>
  </si>
  <si>
    <t>Статья</t>
  </si>
  <si>
    <t>Цена за 1 кг.</t>
  </si>
  <si>
    <t>Расход, кг.</t>
  </si>
  <si>
    <t>Стоимость кормов</t>
  </si>
  <si>
    <t>Комбикорм</t>
  </si>
  <si>
    <t>Сено</t>
  </si>
  <si>
    <t>Вес тушки, кг</t>
  </si>
  <si>
    <t xml:space="preserve">Себестоимость </t>
  </si>
  <si>
    <t>Цена продаж</t>
  </si>
  <si>
    <t>Моржа за тушку</t>
  </si>
  <si>
    <t>кг</t>
  </si>
  <si>
    <t>тушки</t>
  </si>
  <si>
    <t>1 кг</t>
  </si>
  <si>
    <t>1 тушка</t>
  </si>
  <si>
    <t>руб.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</si>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</sst>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6" formatCode="#,##0&quot;р.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164" fontId="5" fillId="4" borderId="5" xfId="0" applyNumberFormat="1" applyFont="1" applyFill="1" applyBorder="1" applyAlignment="1" applyProtection="1">
      <alignment horizontal="center" vertical="center" wrapText="1"/>
      <protection locked="0" hidden="1"/>
    </xf>
    <xf numFmtId="164" fontId="5" fillId="4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5" fillId="4" borderId="5" xfId="0" applyFont="1" applyFill="1" applyBorder="1" applyAlignment="1" applyProtection="1">
      <alignment horizontal="center" vertical="center" wrapText="1"/>
      <protection locked="0" hidden="1"/>
    </xf>
    <xf numFmtId="0" fontId="5" fillId="4" borderId="6" xfId="0" applyFont="1" applyFill="1" applyBorder="1" applyAlignment="1" applyProtection="1">
      <alignment horizontal="center" vertical="center" wrapText="1"/>
      <protection locked="0" hidden="1"/>
    </xf>
    <xf numFmtId="164" fontId="4" fillId="3" borderId="5" xfId="0" applyNumberFormat="1" applyFont="1" applyFill="1" applyBorder="1" applyAlignment="1" applyProtection="1">
      <alignment horizontal="center" vertical="center" wrapText="1"/>
      <protection hidden="1"/>
    </xf>
    <xf numFmtId="164" fontId="4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164" fontId="4" fillId="3" borderId="8" xfId="1" applyNumberFormat="1" applyFont="1" applyFill="1" applyBorder="1" applyAlignment="1" applyProtection="1">
      <alignment horizontal="center" vertical="center" wrapText="1"/>
      <protection hidden="1"/>
    </xf>
    <xf numFmtId="166" fontId="5" fillId="4" borderId="8" xfId="0" applyNumberFormat="1" applyFont="1" applyFill="1" applyBorder="1" applyAlignment="1" applyProtection="1">
      <alignment horizontal="center" vertical="center" wrapText="1"/>
      <protection locked="0" hidden="1"/>
    </xf>
    <xf numFmtId="166" fontId="4" fillId="3" borderId="9" xfId="0" applyNumberFormat="1" applyFont="1" applyFill="1" applyBorder="1" applyAlignment="1" applyProtection="1">
      <alignment horizontal="center" vertical="center" wrapText="1"/>
      <protection hidden="1"/>
    </xf>
    <xf numFmtId="164" fontId="4" fillId="3" borderId="5" xfId="0" applyNumberFormat="1" applyFont="1" applyFill="1" applyBorder="1" applyAlignment="1" applyProtection="1">
      <alignment horizontal="center" vertical="center" wrapText="1"/>
      <protection hidden="1"/>
    </xf>
    <xf numFmtId="10" fontId="4" fillId="3" borderId="8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0"/>
  <sheetViews>
    <sheetView tabSelected="1" workbookViewId="0">
      <selection activeCell="L18" sqref="L18"/>
    </sheetView>
  </sheetViews>
  <sheetFormatPr defaultRowHeight="15" outlineLevelRow="1" x14ac:dyDescent="0.25"/>
  <sheetData>
    <row r="2" spans="2:13" s="1" customFormat="1" ht="26.2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s="1" customFormat="1" ht="14.1" customHeight="1" outlineLevel="1" thickBot="1" x14ac:dyDescent="0.25"/>
    <row r="4" spans="2:13" s="1" customFormat="1" ht="18" customHeight="1" outlineLevel="1" x14ac:dyDescent="0.2">
      <c r="D4" s="3" t="s">
        <v>1</v>
      </c>
      <c r="E4" s="4"/>
      <c r="F4" s="3" t="s">
        <v>2</v>
      </c>
      <c r="G4" s="4"/>
      <c r="H4" s="3" t="s">
        <v>3</v>
      </c>
      <c r="I4" s="4"/>
      <c r="J4" s="3" t="s">
        <v>4</v>
      </c>
      <c r="K4" s="4"/>
    </row>
    <row r="5" spans="2:13" s="1" customFormat="1" ht="15" customHeight="1" outlineLevel="1" thickBot="1" x14ac:dyDescent="0.25">
      <c r="D5" s="5"/>
      <c r="E5" s="6"/>
      <c r="F5" s="5"/>
      <c r="G5" s="6"/>
      <c r="H5" s="5"/>
      <c r="I5" s="6"/>
      <c r="J5" s="5"/>
      <c r="K5" s="6"/>
    </row>
    <row r="6" spans="2:13" s="1" customFormat="1" ht="18" customHeight="1" outlineLevel="1" thickBot="1" x14ac:dyDescent="0.25">
      <c r="D6" s="7" t="s">
        <v>5</v>
      </c>
      <c r="E6" s="8"/>
      <c r="F6" s="9">
        <v>18.25</v>
      </c>
      <c r="G6" s="10"/>
      <c r="H6" s="11">
        <v>18</v>
      </c>
      <c r="I6" s="12"/>
      <c r="J6" s="13">
        <f>F6*H6</f>
        <v>328.5</v>
      </c>
      <c r="K6" s="14"/>
    </row>
    <row r="7" spans="2:13" s="1" customFormat="1" ht="18" customHeight="1" outlineLevel="1" thickBot="1" x14ac:dyDescent="0.25">
      <c r="D7" s="7" t="s">
        <v>6</v>
      </c>
      <c r="E7" s="8"/>
      <c r="F7" s="9">
        <v>5</v>
      </c>
      <c r="G7" s="10"/>
      <c r="H7" s="11">
        <v>7</v>
      </c>
      <c r="I7" s="12"/>
      <c r="J7" s="13">
        <f>F7*H7</f>
        <v>35</v>
      </c>
      <c r="K7" s="14"/>
    </row>
    <row r="8" spans="2:13" s="1" customFormat="1" ht="23.1" customHeight="1" outlineLevel="1" thickBot="1" x14ac:dyDescent="0.25">
      <c r="D8" s="3" t="s">
        <v>7</v>
      </c>
      <c r="E8" s="4"/>
      <c r="F8" s="15" t="s">
        <v>8</v>
      </c>
      <c r="G8" s="16"/>
      <c r="H8" s="15" t="s">
        <v>9</v>
      </c>
      <c r="I8" s="16"/>
      <c r="J8" s="15" t="s">
        <v>10</v>
      </c>
      <c r="K8" s="16"/>
    </row>
    <row r="9" spans="2:13" s="1" customFormat="1" ht="18" customHeight="1" outlineLevel="1" thickBot="1" x14ac:dyDescent="0.25">
      <c r="D9" s="5"/>
      <c r="E9" s="6"/>
      <c r="F9" s="17" t="s">
        <v>11</v>
      </c>
      <c r="G9" s="18" t="s">
        <v>12</v>
      </c>
      <c r="H9" s="19" t="s">
        <v>13</v>
      </c>
      <c r="I9" s="20" t="s">
        <v>14</v>
      </c>
      <c r="J9" s="20" t="s">
        <v>15</v>
      </c>
      <c r="K9" s="21" t="s">
        <v>16</v>
      </c>
    </row>
    <row r="10" spans="2:13" s="1" customFormat="1" ht="23.1" customHeight="1" outlineLevel="1" thickBot="1" x14ac:dyDescent="0.25">
      <c r="D10" s="11">
        <v>1.8</v>
      </c>
      <c r="E10" s="12"/>
      <c r="F10" s="22">
        <f>(J6+J7)/D10</f>
        <v>201.94444444444443</v>
      </c>
      <c r="G10" s="22">
        <f>J6+J7</f>
        <v>363.5</v>
      </c>
      <c r="H10" s="23">
        <v>400</v>
      </c>
      <c r="I10" s="24">
        <f>H10*D10</f>
        <v>720</v>
      </c>
      <c r="J10" s="25">
        <f>IFERROR(I10-G10,"")</f>
        <v>356.5</v>
      </c>
      <c r="K10" s="26">
        <f>IFERROR(100%-(G10*100%/I10),"")</f>
        <v>0.49513888888888891</v>
      </c>
    </row>
  </sheetData>
  <sheetProtection algorithmName="SHA-512" hashValue="Knu+PWqrCuhixn8iMIDcZ5Jg6wPC+I87J8WLc4O2wje0bt3cjE/6+D2UGsIME9sx63ZkjrNOxOOsfEyjxajtqQ==" saltValue="2bzGFl0WdX2mLs4TA5eZdA==" spinCount="100000" sheet="1" objects="1" scenarios="1"/>
  <mergeCells count="18">
    <mergeCell ref="D10:E10"/>
    <mergeCell ref="D7:E7"/>
    <mergeCell ref="F7:G7"/>
    <mergeCell ref="H7:I7"/>
    <mergeCell ref="J7:K7"/>
    <mergeCell ref="D8:E9"/>
    <mergeCell ref="F8:G8"/>
    <mergeCell ref="H8:I8"/>
    <mergeCell ref="J8:K8"/>
    <mergeCell ref="B2:M2"/>
    <mergeCell ref="D4:E5"/>
    <mergeCell ref="F4:G5"/>
    <mergeCell ref="H4:I5"/>
    <mergeCell ref="J4:K5"/>
    <mergeCell ref="D6:E6"/>
    <mergeCell ref="F6:G6"/>
    <mergeCell ref="H6:I6"/>
    <mergeCell ref="J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2016-06-06T22:01:20Z</dcterms:modified>
</cp:coreProperties>
</file>