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план-график_кролики" sheetId="1" r:id="rId1"/>
    <sheet name="план-график_помесячный" sheetId="2" r:id="rId2"/>
  </sheets>
  <calcPr calcId="144525"/>
</workbook>
</file>

<file path=xl/calcChain.xml><?xml version="1.0" encoding="utf-8"?>
<calcChain xmlns="http://schemas.openxmlformats.org/spreadsheetml/2006/main">
  <c r="G36" i="1" l="1"/>
  <c r="G40" i="1" s="1"/>
  <c r="G24" i="1"/>
  <c r="D54" i="1"/>
  <c r="C54" i="1"/>
  <c r="D50" i="1"/>
  <c r="C50" i="1"/>
  <c r="F36" i="1"/>
  <c r="F37" i="1" s="1"/>
  <c r="F38" i="1" s="1"/>
  <c r="F40" i="1" s="1"/>
  <c r="F41" i="1" s="1"/>
  <c r="E36" i="1"/>
  <c r="F53" i="1"/>
  <c r="F54" i="1" s="1"/>
  <c r="E53" i="1"/>
  <c r="E55" i="1" s="1"/>
  <c r="G37" i="1"/>
  <c r="G38" i="1" s="1"/>
  <c r="G39" i="1" s="1"/>
  <c r="E37" i="1"/>
  <c r="E39" i="1" s="1"/>
  <c r="C37" i="1"/>
  <c r="F30" i="1"/>
  <c r="E30" i="1"/>
  <c r="G28" i="1"/>
  <c r="G32" i="1" s="1"/>
  <c r="B14" i="2"/>
  <c r="B15" i="2" s="1"/>
  <c r="G41" i="1" l="1"/>
  <c r="G42" i="1" s="1"/>
  <c r="G43" i="1" s="1"/>
  <c r="G44" i="1"/>
  <c r="G45" i="1" s="1"/>
  <c r="G46" i="1" s="1"/>
  <c r="G47" i="1" s="1"/>
  <c r="F42" i="1"/>
  <c r="F44" i="1" s="1"/>
  <c r="F45" i="1" s="1"/>
  <c r="F43" i="1"/>
  <c r="C39" i="1"/>
  <c r="C38" i="1"/>
  <c r="C40" i="1" s="1"/>
  <c r="C41" i="1" s="1"/>
  <c r="E38" i="1"/>
  <c r="E40" i="1" s="1"/>
  <c r="E41" i="1" s="1"/>
  <c r="F39" i="1"/>
  <c r="G48" i="1"/>
  <c r="E54" i="1"/>
  <c r="F55" i="1"/>
  <c r="B16" i="2"/>
  <c r="G34" i="2"/>
  <c r="G32" i="2"/>
  <c r="G30" i="2"/>
  <c r="B36" i="2"/>
  <c r="B37" i="2" s="1"/>
  <c r="B38" i="2" s="1"/>
  <c r="B29" i="2"/>
  <c r="C29" i="2"/>
  <c r="B21" i="2"/>
  <c r="C21" i="2"/>
  <c r="C22" i="2" s="1"/>
  <c r="B4" i="2"/>
  <c r="J1" i="2"/>
  <c r="C43" i="1" l="1"/>
  <c r="C42" i="1"/>
  <c r="C44" i="1" s="1"/>
  <c r="C45" i="1" s="1"/>
  <c r="G49" i="1"/>
  <c r="G50" i="1" s="1"/>
  <c r="G51" i="1" s="1"/>
  <c r="G52" i="1"/>
  <c r="G53" i="1" s="1"/>
  <c r="G54" i="1" s="1"/>
  <c r="G55" i="1" s="1"/>
  <c r="E43" i="1"/>
  <c r="E42" i="1"/>
  <c r="E44" i="1" s="1"/>
  <c r="E45" i="1" s="1"/>
  <c r="F46" i="1"/>
  <c r="F48" i="1" s="1"/>
  <c r="F49" i="1" s="1"/>
  <c r="F47" i="1"/>
  <c r="B40" i="2"/>
  <c r="B41" i="2" s="1"/>
  <c r="B42" i="2" s="1"/>
  <c r="B39" i="2"/>
  <c r="C23" i="2"/>
  <c r="G23" i="2" s="1"/>
  <c r="C24" i="2"/>
  <c r="B6" i="2"/>
  <c r="E47" i="1" l="1"/>
  <c r="E46" i="1"/>
  <c r="E48" i="1" s="1"/>
  <c r="E49" i="1" s="1"/>
  <c r="C47" i="1"/>
  <c r="C46" i="1"/>
  <c r="C48" i="1" s="1"/>
  <c r="C49" i="1" s="1"/>
  <c r="F50" i="1"/>
  <c r="F51" i="1"/>
  <c r="B44" i="2"/>
  <c r="B45" i="2" s="1"/>
  <c r="B46" i="2" s="1"/>
  <c r="B47" i="2" s="1"/>
  <c r="B43" i="2"/>
  <c r="C25" i="2"/>
  <c r="C26" i="2" s="1"/>
  <c r="C27" i="2" s="1"/>
  <c r="G25" i="2" s="1"/>
  <c r="B9" i="2"/>
  <c r="D8" i="1"/>
  <c r="E8" i="1"/>
  <c r="G17" i="1"/>
  <c r="G18" i="1" s="1"/>
  <c r="G19" i="1" s="1"/>
  <c r="G12" i="1"/>
  <c r="G13" i="1" s="1"/>
  <c r="G14" i="1" s="1"/>
  <c r="G15" i="1" s="1"/>
  <c r="G9" i="1"/>
  <c r="G10" i="1" s="1"/>
  <c r="G11" i="1" s="1"/>
  <c r="D9" i="1"/>
  <c r="D10" i="1" s="1"/>
  <c r="E9" i="1"/>
  <c r="E10" i="1" s="1"/>
  <c r="C9" i="1"/>
  <c r="H9" i="1" s="1"/>
  <c r="F4" i="1"/>
  <c r="E4" i="1"/>
  <c r="D4" i="1"/>
  <c r="C4" i="1"/>
  <c r="K1" i="1"/>
  <c r="F6" i="1" l="1"/>
  <c r="K6" i="1"/>
  <c r="C51" i="1"/>
  <c r="C53" i="1"/>
  <c r="E51" i="1"/>
  <c r="E50" i="1"/>
  <c r="C28" i="2"/>
  <c r="B10" i="2"/>
  <c r="C8" i="1"/>
  <c r="H7" i="1"/>
  <c r="E6" i="1"/>
  <c r="C6" i="1"/>
  <c r="C10" i="1"/>
  <c r="E12" i="1"/>
  <c r="E13" i="1" s="1"/>
  <c r="E11" i="1"/>
  <c r="D11" i="1"/>
  <c r="D12" i="1"/>
  <c r="D13" i="1" s="1"/>
  <c r="D6" i="1"/>
  <c r="G20" i="1"/>
  <c r="G21" i="1" s="1"/>
  <c r="G22" i="1" s="1"/>
  <c r="E14" i="1" l="1"/>
  <c r="E15" i="1"/>
  <c r="D14" i="1"/>
  <c r="D15" i="1"/>
  <c r="D16" i="1" s="1"/>
  <c r="G23" i="1"/>
  <c r="C55" i="1"/>
  <c r="B12" i="2"/>
  <c r="B13" i="2" s="1"/>
  <c r="B11" i="2"/>
  <c r="F9" i="1"/>
  <c r="F10" i="1" s="1"/>
  <c r="F12" i="1" s="1"/>
  <c r="F13" i="1" s="1"/>
  <c r="F8" i="1"/>
  <c r="I10" i="1"/>
  <c r="H10" i="1"/>
  <c r="F11" i="1"/>
  <c r="G25" i="1"/>
  <c r="G26" i="1" s="1"/>
  <c r="C12" i="1"/>
  <c r="C11" i="1"/>
  <c r="H11" i="1" s="1"/>
  <c r="F14" i="1" l="1"/>
  <c r="F15" i="1"/>
  <c r="H12" i="1"/>
  <c r="C13" i="1"/>
  <c r="G27" i="1"/>
  <c r="E17" i="1"/>
  <c r="E19" i="1" s="1"/>
  <c r="D17" i="1"/>
  <c r="D19" i="1" s="1"/>
  <c r="I11" i="1"/>
  <c r="H13" i="1"/>
  <c r="I12" i="1"/>
  <c r="G33" i="1"/>
  <c r="G34" i="1" s="1"/>
  <c r="G35" i="1" s="1"/>
  <c r="G29" i="1"/>
  <c r="G30" i="1" s="1"/>
  <c r="G31" i="1" s="1"/>
  <c r="C15" i="1" l="1"/>
  <c r="C16" i="1" s="1"/>
  <c r="C17" i="1" s="1"/>
  <c r="C19" i="1" s="1"/>
  <c r="C14" i="1"/>
  <c r="D18" i="1"/>
  <c r="D20" i="1" s="1"/>
  <c r="D21" i="1" s="1"/>
  <c r="D23" i="1" s="1"/>
  <c r="E18" i="1"/>
  <c r="E20" i="1" s="1"/>
  <c r="E21" i="1" s="1"/>
  <c r="E23" i="1" s="1"/>
  <c r="F17" i="1"/>
  <c r="F19" i="1" s="1"/>
  <c r="H14" i="1"/>
  <c r="I13" i="1"/>
  <c r="F18" i="1" l="1"/>
  <c r="F20" i="1" s="1"/>
  <c r="F21" i="1" s="1"/>
  <c r="F23" i="1" s="1"/>
  <c r="E22" i="1"/>
  <c r="E24" i="1" s="1"/>
  <c r="E25" i="1" s="1"/>
  <c r="D22" i="1"/>
  <c r="D24" i="1" s="1"/>
  <c r="D25" i="1" s="1"/>
  <c r="D27" i="1" s="1"/>
  <c r="B17" i="2"/>
  <c r="H15" i="1"/>
  <c r="I14" i="1"/>
  <c r="H16" i="1"/>
  <c r="D26" i="1" l="1"/>
  <c r="D28" i="1" s="1"/>
  <c r="D29" i="1" s="1"/>
  <c r="D31" i="1" s="1"/>
  <c r="F22" i="1"/>
  <c r="F24" i="1" s="1"/>
  <c r="F25" i="1" s="1"/>
  <c r="F27" i="1" s="1"/>
  <c r="E27" i="1"/>
  <c r="E26" i="1"/>
  <c r="E28" i="1" s="1"/>
  <c r="E29" i="1"/>
  <c r="E31" i="1" s="1"/>
  <c r="H17" i="1"/>
  <c r="I16" i="1"/>
  <c r="I15" i="1"/>
  <c r="F26" i="1" l="1"/>
  <c r="F28" i="1" s="1"/>
  <c r="D30" i="1"/>
  <c r="D32" i="1" s="1"/>
  <c r="D33" i="1" s="1"/>
  <c r="F29" i="1"/>
  <c r="F31" i="1" s="1"/>
  <c r="B18" i="2"/>
  <c r="B19" i="2" s="1"/>
  <c r="C18" i="1"/>
  <c r="H18" i="1" s="1"/>
  <c r="I17" i="1"/>
  <c r="D35" i="1" l="1"/>
  <c r="D37" i="1" s="1"/>
  <c r="D34" i="1"/>
  <c r="E33" i="1"/>
  <c r="G21" i="2"/>
  <c r="H19" i="1"/>
  <c r="I18" i="1"/>
  <c r="C20" i="1"/>
  <c r="D38" i="1" l="1"/>
  <c r="D40" i="1" s="1"/>
  <c r="D41" i="1" s="1"/>
  <c r="D39" i="1"/>
  <c r="E34" i="1"/>
  <c r="E35" i="1"/>
  <c r="H20" i="1"/>
  <c r="C21" i="1"/>
  <c r="C23" i="1" s="1"/>
  <c r="F34" i="1"/>
  <c r="F33" i="1"/>
  <c r="F35" i="1" s="1"/>
  <c r="H21" i="1"/>
  <c r="I20" i="1"/>
  <c r="I19" i="1"/>
  <c r="D43" i="1" l="1"/>
  <c r="D42" i="1"/>
  <c r="D44" i="1" s="1"/>
  <c r="D45" i="1" s="1"/>
  <c r="B22" i="2"/>
  <c r="C22" i="1"/>
  <c r="H22" i="1" s="1"/>
  <c r="I21" i="1"/>
  <c r="D46" i="1" l="1"/>
  <c r="D48" i="1" s="1"/>
  <c r="D49" i="1" s="1"/>
  <c r="D47" i="1"/>
  <c r="B24" i="2"/>
  <c r="B25" i="2" s="1"/>
  <c r="B23" i="2"/>
  <c r="G22" i="2" s="1"/>
  <c r="C24" i="1"/>
  <c r="H23" i="1"/>
  <c r="I22" i="1"/>
  <c r="D53" i="1" l="1"/>
  <c r="D51" i="1"/>
  <c r="H24" i="1"/>
  <c r="C25" i="1"/>
  <c r="C27" i="1" s="1"/>
  <c r="H25" i="1"/>
  <c r="I24" i="1"/>
  <c r="I23" i="1"/>
  <c r="D55" i="1" l="1"/>
  <c r="B26" i="2"/>
  <c r="C26" i="1"/>
  <c r="H26" i="1" s="1"/>
  <c r="I25" i="1"/>
  <c r="B28" i="2" l="1"/>
  <c r="B27" i="2"/>
  <c r="G24" i="2" s="1"/>
  <c r="C28" i="1"/>
  <c r="H27" i="1"/>
  <c r="I26" i="1"/>
  <c r="H28" i="1" l="1"/>
  <c r="C29" i="1"/>
  <c r="C31" i="1" s="1"/>
  <c r="I27" i="1"/>
  <c r="H29" i="1"/>
  <c r="I28" i="1"/>
  <c r="C30" i="1" l="1"/>
  <c r="H30" i="1" s="1"/>
  <c r="I29" i="1"/>
  <c r="C32" i="1" l="1"/>
  <c r="H31" i="1"/>
  <c r="I30" i="1"/>
  <c r="H32" i="1" l="1"/>
  <c r="C33" i="1"/>
  <c r="H33" i="1"/>
  <c r="I32" i="1"/>
  <c r="I31" i="1"/>
  <c r="C34" i="1" l="1"/>
  <c r="C35" i="1"/>
  <c r="H34" i="1"/>
  <c r="I33" i="1"/>
  <c r="H35" i="1" l="1"/>
  <c r="I34" i="1"/>
  <c r="I35" i="1" l="1"/>
  <c r="C31" i="2"/>
  <c r="G27" i="2" s="1"/>
  <c r="C30" i="2"/>
  <c r="C32" i="2"/>
  <c r="C33" i="2" s="1"/>
  <c r="C34" i="2" s="1"/>
  <c r="C36" i="2" l="1"/>
  <c r="C37" i="2" s="1"/>
  <c r="C38" i="2" s="1"/>
  <c r="C35" i="2"/>
  <c r="G29" i="2" s="1"/>
  <c r="C39" i="2" l="1"/>
  <c r="G31" i="2" s="1"/>
  <c r="C40" i="2"/>
  <c r="C41" i="2" s="1"/>
  <c r="C42" i="2" s="1"/>
  <c r="C44" i="2" l="1"/>
  <c r="C45" i="2" s="1"/>
  <c r="C46" i="2" s="1"/>
  <c r="C47" i="2" s="1"/>
  <c r="G35" i="2" s="1"/>
  <c r="C43" i="2"/>
  <c r="G33" i="2" s="1"/>
  <c r="B31" i="2"/>
  <c r="G26" i="2" s="1"/>
  <c r="B32" i="2"/>
  <c r="B33" i="2" s="1"/>
  <c r="B34" i="2" s="1"/>
  <c r="B35" i="2" s="1"/>
  <c r="G28" i="2" s="1"/>
  <c r="B30" i="2"/>
</calcChain>
</file>

<file path=xl/comments1.xml><?xml version="1.0" encoding="utf-8"?>
<comments xmlns="http://schemas.openxmlformats.org/spreadsheetml/2006/main">
  <authors>
    <author>xxx</author>
  </authors>
  <commentList>
    <comment ref="B9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30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B10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</commentList>
</comments>
</file>

<file path=xl/comments2.xml><?xml version="1.0" encoding="utf-8"?>
<comments xmlns="http://schemas.openxmlformats.org/spreadsheetml/2006/main">
  <authors>
    <author>xxx</author>
  </authors>
  <commentList>
    <comment ref="A9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30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A10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</commentList>
</comments>
</file>

<file path=xl/sharedStrings.xml><?xml version="1.0" encoding="utf-8"?>
<sst xmlns="http://schemas.openxmlformats.org/spreadsheetml/2006/main" count="98" uniqueCount="20">
  <si>
    <t>план-график зоотехнических работ по кроликам</t>
  </si>
  <si>
    <t>Сегодняшнее число</t>
  </si>
  <si>
    <t>купили</t>
  </si>
  <si>
    <t>в возрасте, дн.</t>
  </si>
  <si>
    <t>Трусиха</t>
  </si>
  <si>
    <t>Зимка</t>
  </si>
  <si>
    <t>Дата рождения</t>
  </si>
  <si>
    <t>дней от начала проекта</t>
  </si>
  <si>
    <t>кол-во голов</t>
  </si>
  <si>
    <t>Возраст на сегодня</t>
  </si>
  <si>
    <t>запуск (в 4,5 мес.)</t>
  </si>
  <si>
    <t>окрол (через 30 дн.)</t>
  </si>
  <si>
    <t>отс. (45 дней</t>
  </si>
  <si>
    <t>заб. 100 дн.</t>
  </si>
  <si>
    <t>запуск</t>
  </si>
  <si>
    <t>окрол</t>
  </si>
  <si>
    <t>отс.</t>
  </si>
  <si>
    <t>Казанова</t>
  </si>
  <si>
    <t>Манька</t>
  </si>
  <si>
    <t>Варька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</si>
</sst>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dd/mm/yy;@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u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4" fontId="2" fillId="2" borderId="1" xfId="0" applyNumberFormat="1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2" xfId="0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165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3" borderId="2" xfId="0" applyFont="1" applyFill="1" applyBorder="1"/>
    <xf numFmtId="165" fontId="1" fillId="0" borderId="2" xfId="0" applyNumberFormat="1" applyFont="1" applyFill="1" applyBorder="1"/>
    <xf numFmtId="0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0" fontId="1" fillId="0" borderId="2" xfId="0" applyFont="1" applyFill="1" applyBorder="1"/>
    <xf numFmtId="0" fontId="1" fillId="2" borderId="2" xfId="0" applyFont="1" applyFill="1" applyBorder="1"/>
    <xf numFmtId="0" fontId="0" fillId="0" borderId="2" xfId="0" applyBorder="1" applyAlignment="1">
      <alignment horizontal="center"/>
    </xf>
    <xf numFmtId="165" fontId="0" fillId="0" borderId="0" xfId="0" applyNumberFormat="1"/>
    <xf numFmtId="165" fontId="1" fillId="2" borderId="2" xfId="0" applyNumberFormat="1" applyFont="1" applyFill="1" applyBorder="1"/>
    <xf numFmtId="0" fontId="0" fillId="0" borderId="2" xfId="0" applyFon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4" fillId="4" borderId="2" xfId="0" applyFont="1" applyFill="1" applyBorder="1"/>
    <xf numFmtId="165" fontId="1" fillId="4" borderId="2" xfId="0" applyNumberFormat="1" applyFont="1" applyFill="1" applyBorder="1"/>
    <xf numFmtId="0" fontId="0" fillId="4" borderId="2" xfId="0" applyFill="1" applyBorder="1"/>
    <xf numFmtId="165" fontId="1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0" borderId="0" xfId="0" applyNumberFormat="1" applyFill="1"/>
    <xf numFmtId="165" fontId="1" fillId="4" borderId="6" xfId="0" applyNumberFormat="1" applyFont="1" applyFill="1" applyBorder="1"/>
    <xf numFmtId="165" fontId="1" fillId="2" borderId="6" xfId="0" applyNumberFormat="1" applyFont="1" applyFill="1" applyBorder="1"/>
    <xf numFmtId="165" fontId="1" fillId="5" borderId="6" xfId="0" applyNumberFormat="1" applyFont="1" applyFill="1" applyBorder="1"/>
    <xf numFmtId="165" fontId="1" fillId="0" borderId="6" xfId="0" applyNumberFormat="1" applyFont="1" applyFill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165" fontId="0" fillId="0" borderId="0" xfId="0" applyNumberFormat="1" applyBorder="1"/>
    <xf numFmtId="0" fontId="0" fillId="0" borderId="0" xfId="0" applyNumberFormat="1" applyBorder="1" applyAlignment="1">
      <alignment horizontal="center"/>
    </xf>
    <xf numFmtId="165" fontId="7" fillId="0" borderId="2" xfId="0" applyNumberFormat="1" applyFont="1" applyFill="1" applyBorder="1"/>
    <xf numFmtId="165" fontId="7" fillId="2" borderId="2" xfId="0" applyNumberFormat="1" applyFont="1" applyFill="1" applyBorder="1"/>
    <xf numFmtId="165" fontId="0" fillId="2" borderId="2" xfId="0" applyNumberFormat="1" applyFont="1" applyFill="1" applyBorder="1"/>
    <xf numFmtId="165" fontId="0" fillId="0" borderId="2" xfId="0" applyNumberFormat="1" applyFont="1" applyFill="1" applyBorder="1"/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abSelected="1" zoomScaleNormal="100" workbookViewId="0">
      <selection activeCell="L14" sqref="L14"/>
    </sheetView>
  </sheetViews>
  <sheetFormatPr defaultRowHeight="12.75" x14ac:dyDescent="0.2"/>
  <cols>
    <col min="2" max="2" width="20.140625" customWidth="1"/>
    <col min="3" max="3" width="10.140625" style="1" customWidth="1"/>
    <col min="4" max="4" width="13" customWidth="1"/>
    <col min="5" max="5" width="11.85546875" style="1" customWidth="1"/>
    <col min="6" max="6" width="10.140625" bestFit="1" customWidth="1"/>
    <col min="7" max="7" width="11.42578125" customWidth="1"/>
    <col min="8" max="8" width="9.140625" style="1"/>
    <col min="10" max="10" width="10" style="1" customWidth="1"/>
    <col min="11" max="11" width="12.7109375" bestFit="1" customWidth="1"/>
    <col min="12" max="12" width="9.140625" style="1"/>
    <col min="14" max="14" width="9.140625" style="1"/>
    <col min="15" max="15" width="10.140625" bestFit="1" customWidth="1"/>
  </cols>
  <sheetData>
    <row r="1" spans="1:16" ht="16.5" thickBot="1" x14ac:dyDescent="0.3">
      <c r="B1" t="s">
        <v>0</v>
      </c>
      <c r="I1" t="s">
        <v>1</v>
      </c>
      <c r="K1" s="2">
        <f ca="1">TODAY()</f>
        <v>41913</v>
      </c>
    </row>
    <row r="2" spans="1:16" x14ac:dyDescent="0.2">
      <c r="B2" s="3" t="s">
        <v>2</v>
      </c>
      <c r="C2" s="4">
        <v>41775</v>
      </c>
      <c r="D2" t="s">
        <v>3</v>
      </c>
    </row>
    <row r="3" spans="1:16" x14ac:dyDescent="0.2">
      <c r="B3" s="5"/>
      <c r="C3" s="6" t="s">
        <v>4</v>
      </c>
      <c r="D3" s="7" t="s">
        <v>5</v>
      </c>
      <c r="E3" s="8" t="s">
        <v>18</v>
      </c>
      <c r="F3" s="7" t="s">
        <v>19</v>
      </c>
      <c r="G3" s="47" t="s">
        <v>8</v>
      </c>
    </row>
    <row r="4" spans="1:16" x14ac:dyDescent="0.2">
      <c r="B4" s="9"/>
      <c r="C4" s="10">
        <f>C2-C5</f>
        <v>50</v>
      </c>
      <c r="D4" s="10">
        <f>C2-D5</f>
        <v>38</v>
      </c>
      <c r="E4" s="10">
        <f>C2-E5</f>
        <v>38</v>
      </c>
      <c r="F4" s="10">
        <f>C2-F5</f>
        <v>32</v>
      </c>
      <c r="G4" s="48"/>
      <c r="K4" t="s">
        <v>17</v>
      </c>
    </row>
    <row r="5" spans="1:16" ht="35.25" customHeight="1" x14ac:dyDescent="0.2">
      <c r="B5" s="9" t="s">
        <v>6</v>
      </c>
      <c r="C5" s="46">
        <v>41725</v>
      </c>
      <c r="D5" s="46">
        <v>41737</v>
      </c>
      <c r="E5" s="46">
        <v>41737</v>
      </c>
      <c r="F5" s="46">
        <v>41743</v>
      </c>
      <c r="G5" s="49"/>
      <c r="H5" t="s">
        <v>7</v>
      </c>
      <c r="I5" s="1"/>
      <c r="J5"/>
      <c r="K5" s="46">
        <v>41692</v>
      </c>
      <c r="M5" s="1"/>
      <c r="O5" s="4"/>
      <c r="P5" s="1"/>
    </row>
    <row r="6" spans="1:16" ht="35.25" customHeight="1" x14ac:dyDescent="0.2">
      <c r="B6" s="9" t="s">
        <v>9</v>
      </c>
      <c r="C6" s="12">
        <f ca="1">K1-C5</f>
        <v>188</v>
      </c>
      <c r="D6" s="12">
        <f ca="1">K1-D5</f>
        <v>176</v>
      </c>
      <c r="E6" s="12">
        <f ca="1">K1-E5</f>
        <v>176</v>
      </c>
      <c r="F6" s="12">
        <f ca="1">K1-F5</f>
        <v>170</v>
      </c>
      <c r="G6" s="9"/>
      <c r="H6"/>
      <c r="I6" s="1"/>
      <c r="J6"/>
      <c r="K6" s="12">
        <f ca="1">K1-K5</f>
        <v>221</v>
      </c>
      <c r="M6" s="1"/>
      <c r="O6" s="4"/>
      <c r="P6" s="1"/>
    </row>
    <row r="7" spans="1:16" x14ac:dyDescent="0.2">
      <c r="B7" s="13" t="s">
        <v>10</v>
      </c>
      <c r="C7" s="22">
        <v>41897</v>
      </c>
      <c r="D7" s="22">
        <v>41903</v>
      </c>
      <c r="E7" s="22">
        <v>41900</v>
      </c>
      <c r="F7" s="22">
        <v>41901</v>
      </c>
      <c r="G7" s="24"/>
      <c r="H7">
        <f>C7-C2</f>
        <v>122</v>
      </c>
      <c r="M7" s="17"/>
    </row>
    <row r="8" spans="1:16" ht="19.5" customHeight="1" x14ac:dyDescent="0.2">
      <c r="B8" s="23" t="s">
        <v>3</v>
      </c>
      <c r="C8" s="20">
        <f>C7-C5</f>
        <v>172</v>
      </c>
      <c r="D8" s="20">
        <f>D7-D5</f>
        <v>166</v>
      </c>
      <c r="E8" s="20">
        <f>E7-E5</f>
        <v>163</v>
      </c>
      <c r="F8" s="20">
        <f>F7-F5</f>
        <v>158</v>
      </c>
      <c r="G8" s="18">
        <v>4</v>
      </c>
      <c r="I8" s="33"/>
      <c r="J8" s="16"/>
      <c r="K8" s="17"/>
      <c r="M8" s="17"/>
      <c r="N8"/>
    </row>
    <row r="9" spans="1:16" x14ac:dyDescent="0.2">
      <c r="B9" s="30" t="s">
        <v>11</v>
      </c>
      <c r="C9" s="29">
        <f>C7+30</f>
        <v>41927</v>
      </c>
      <c r="D9" s="29">
        <f t="shared" ref="D9:F9" si="0">D7+30</f>
        <v>41933</v>
      </c>
      <c r="E9" s="29">
        <f t="shared" si="0"/>
        <v>41930</v>
      </c>
      <c r="F9" s="29">
        <f t="shared" si="0"/>
        <v>41931</v>
      </c>
      <c r="G9" s="31">
        <f>G8*8</f>
        <v>32</v>
      </c>
      <c r="H9">
        <f>C9-C2</f>
        <v>152</v>
      </c>
      <c r="I9" s="15"/>
      <c r="K9" s="21"/>
      <c r="N9"/>
    </row>
    <row r="10" spans="1:16" x14ac:dyDescent="0.2">
      <c r="B10" s="23" t="s">
        <v>12</v>
      </c>
      <c r="C10" s="14">
        <f>C9+45</f>
        <v>41972</v>
      </c>
      <c r="D10" s="14">
        <f t="shared" ref="D10:F10" si="1">D9+45</f>
        <v>41978</v>
      </c>
      <c r="E10" s="14">
        <f t="shared" si="1"/>
        <v>41975</v>
      </c>
      <c r="F10" s="14">
        <f t="shared" si="1"/>
        <v>41976</v>
      </c>
      <c r="G10" s="9">
        <f>G9</f>
        <v>32</v>
      </c>
      <c r="H10">
        <f>C10-C2</f>
        <v>197</v>
      </c>
      <c r="I10" s="15">
        <f>C10-C9</f>
        <v>45</v>
      </c>
      <c r="J10"/>
      <c r="N10"/>
    </row>
    <row r="11" spans="1:16" x14ac:dyDescent="0.2">
      <c r="B11" s="26" t="s">
        <v>13</v>
      </c>
      <c r="C11" s="27">
        <f>C10+55</f>
        <v>42027</v>
      </c>
      <c r="D11" s="27">
        <f t="shared" ref="D11:F11" si="2">D10+55</f>
        <v>42033</v>
      </c>
      <c r="E11" s="27">
        <f t="shared" si="2"/>
        <v>42030</v>
      </c>
      <c r="F11" s="27">
        <f t="shared" si="2"/>
        <v>42031</v>
      </c>
      <c r="G11" s="28">
        <f>G10/2</f>
        <v>16</v>
      </c>
      <c r="H11">
        <f>C11-C2</f>
        <v>252</v>
      </c>
      <c r="I11" s="15">
        <f>C11-C9</f>
        <v>100</v>
      </c>
      <c r="J11"/>
      <c r="N11"/>
    </row>
    <row r="12" spans="1:16" x14ac:dyDescent="0.2">
      <c r="B12" s="19" t="s">
        <v>14</v>
      </c>
      <c r="C12" s="22">
        <f>C10-15</f>
        <v>41957</v>
      </c>
      <c r="D12" s="22">
        <f t="shared" ref="D12:F12" si="3">D10-15</f>
        <v>41963</v>
      </c>
      <c r="E12" s="22">
        <f t="shared" si="3"/>
        <v>41960</v>
      </c>
      <c r="F12" s="22">
        <f t="shared" si="3"/>
        <v>41961</v>
      </c>
      <c r="G12" s="25">
        <f>G8</f>
        <v>4</v>
      </c>
      <c r="H12">
        <f>C12-C2</f>
        <v>182</v>
      </c>
      <c r="I12" s="15">
        <f>C12-C9</f>
        <v>30</v>
      </c>
      <c r="J12"/>
      <c r="N12"/>
    </row>
    <row r="13" spans="1:16" x14ac:dyDescent="0.2">
      <c r="B13" s="32" t="s">
        <v>15</v>
      </c>
      <c r="C13" s="29">
        <f>C12+30</f>
        <v>41987</v>
      </c>
      <c r="D13" s="29">
        <f>D12+30</f>
        <v>41993</v>
      </c>
      <c r="E13" s="29">
        <f>E12+30</f>
        <v>41990</v>
      </c>
      <c r="F13" s="29">
        <f>F12+30</f>
        <v>41991</v>
      </c>
      <c r="G13" s="31">
        <f>G12*8</f>
        <v>32</v>
      </c>
      <c r="H13">
        <f>C13-C2</f>
        <v>212</v>
      </c>
      <c r="I13" s="15">
        <f>C13-C9</f>
        <v>60</v>
      </c>
      <c r="J13"/>
      <c r="K13" s="21"/>
      <c r="N13"/>
    </row>
    <row r="14" spans="1:16" x14ac:dyDescent="0.2">
      <c r="A14" s="50">
        <v>2015</v>
      </c>
      <c r="B14" s="18" t="s">
        <v>16</v>
      </c>
      <c r="C14" s="42">
        <f>C13+80</f>
        <v>42067</v>
      </c>
      <c r="D14" s="42">
        <f t="shared" ref="D14:F14" si="4">D13+80</f>
        <v>42073</v>
      </c>
      <c r="E14" s="42">
        <f t="shared" si="4"/>
        <v>42070</v>
      </c>
      <c r="F14" s="42">
        <f t="shared" si="4"/>
        <v>42071</v>
      </c>
      <c r="G14" s="9">
        <f>G13</f>
        <v>32</v>
      </c>
      <c r="H14">
        <f>C14-C2</f>
        <v>292</v>
      </c>
      <c r="I14" s="15">
        <f>C14-C9</f>
        <v>140</v>
      </c>
      <c r="J14"/>
      <c r="N14"/>
    </row>
    <row r="15" spans="1:16" x14ac:dyDescent="0.2">
      <c r="A15" s="50"/>
      <c r="B15" s="26" t="s">
        <v>13</v>
      </c>
      <c r="C15" s="27">
        <f>C13+100</f>
        <v>42087</v>
      </c>
      <c r="D15" s="27">
        <f t="shared" ref="D15:F15" si="5">D13+100</f>
        <v>42093</v>
      </c>
      <c r="E15" s="27">
        <f t="shared" si="5"/>
        <v>42090</v>
      </c>
      <c r="F15" s="27">
        <f t="shared" si="5"/>
        <v>42091</v>
      </c>
      <c r="G15" s="28">
        <f>G14/2</f>
        <v>16</v>
      </c>
      <c r="H15">
        <f>C15-C2</f>
        <v>312</v>
      </c>
      <c r="I15" s="15">
        <f>C15-C9</f>
        <v>160</v>
      </c>
      <c r="J15"/>
      <c r="N15"/>
    </row>
    <row r="16" spans="1:16" x14ac:dyDescent="0.2">
      <c r="A16" s="50"/>
      <c r="B16" s="19" t="s">
        <v>14</v>
      </c>
      <c r="C16" s="43">
        <f>C15</f>
        <v>42087</v>
      </c>
      <c r="D16" s="43">
        <f t="shared" ref="D16" si="6">D15</f>
        <v>42093</v>
      </c>
      <c r="E16" s="43">
        <v>42075</v>
      </c>
      <c r="F16" s="43">
        <v>42075</v>
      </c>
      <c r="G16" s="25">
        <v>10</v>
      </c>
      <c r="H16">
        <f>C16-C2</f>
        <v>312</v>
      </c>
      <c r="I16" s="15">
        <f>C16-C9</f>
        <v>160</v>
      </c>
      <c r="J16"/>
      <c r="N16"/>
    </row>
    <row r="17" spans="1:14" x14ac:dyDescent="0.2">
      <c r="A17" s="50"/>
      <c r="B17" s="32" t="s">
        <v>15</v>
      </c>
      <c r="C17" s="29">
        <f>C16+30</f>
        <v>42117</v>
      </c>
      <c r="D17" s="29">
        <f>D16+30</f>
        <v>42123</v>
      </c>
      <c r="E17" s="29">
        <f>E16+30</f>
        <v>42105</v>
      </c>
      <c r="F17" s="29">
        <f>F16+30</f>
        <v>42105</v>
      </c>
      <c r="G17" s="31">
        <f>G16*8</f>
        <v>80</v>
      </c>
      <c r="H17">
        <f>C17-C2</f>
        <v>342</v>
      </c>
      <c r="I17" s="15">
        <f>C17-C9</f>
        <v>190</v>
      </c>
      <c r="J17"/>
      <c r="N17"/>
    </row>
    <row r="18" spans="1:14" x14ac:dyDescent="0.2">
      <c r="A18" s="50"/>
      <c r="B18" s="18" t="s">
        <v>16</v>
      </c>
      <c r="C18" s="14">
        <f>C17+45</f>
        <v>42162</v>
      </c>
      <c r="D18" s="14">
        <f t="shared" ref="D18:F18" si="7">D17+45</f>
        <v>42168</v>
      </c>
      <c r="E18" s="14">
        <f t="shared" si="7"/>
        <v>42150</v>
      </c>
      <c r="F18" s="14">
        <f t="shared" si="7"/>
        <v>42150</v>
      </c>
      <c r="G18" s="9">
        <f>G17</f>
        <v>80</v>
      </c>
      <c r="H18">
        <f>C18-C2</f>
        <v>387</v>
      </c>
      <c r="I18" s="15">
        <f>C18-C9</f>
        <v>235</v>
      </c>
      <c r="J18"/>
      <c r="N18"/>
    </row>
    <row r="19" spans="1:14" x14ac:dyDescent="0.2">
      <c r="A19" s="50"/>
      <c r="B19" s="26" t="s">
        <v>13</v>
      </c>
      <c r="C19" s="27">
        <f>C17+100</f>
        <v>42217</v>
      </c>
      <c r="D19" s="27">
        <f t="shared" ref="D19:F19" si="8">D17+100</f>
        <v>42223</v>
      </c>
      <c r="E19" s="27">
        <f t="shared" si="8"/>
        <v>42205</v>
      </c>
      <c r="F19" s="27">
        <f t="shared" si="8"/>
        <v>42205</v>
      </c>
      <c r="G19" s="28">
        <f>G18</f>
        <v>80</v>
      </c>
      <c r="H19">
        <f>C19-C2</f>
        <v>442</v>
      </c>
      <c r="I19" s="15">
        <f>C19-C9</f>
        <v>290</v>
      </c>
      <c r="J19"/>
      <c r="N19"/>
    </row>
    <row r="20" spans="1:14" x14ac:dyDescent="0.2">
      <c r="A20" s="50"/>
      <c r="B20" s="19" t="s">
        <v>14</v>
      </c>
      <c r="C20" s="22">
        <f>C18-15</f>
        <v>42147</v>
      </c>
      <c r="D20" s="22">
        <f t="shared" ref="D20:F20" si="9">D18-15</f>
        <v>42153</v>
      </c>
      <c r="E20" s="22">
        <f t="shared" si="9"/>
        <v>42135</v>
      </c>
      <c r="F20" s="22">
        <f t="shared" si="9"/>
        <v>42135</v>
      </c>
      <c r="G20" s="25">
        <f>G16</f>
        <v>10</v>
      </c>
      <c r="H20">
        <f>C20-C2</f>
        <v>372</v>
      </c>
      <c r="I20" s="15">
        <f>C20-C9</f>
        <v>220</v>
      </c>
      <c r="J20"/>
      <c r="N20"/>
    </row>
    <row r="21" spans="1:14" x14ac:dyDescent="0.2">
      <c r="A21" s="50"/>
      <c r="B21" s="32" t="s">
        <v>15</v>
      </c>
      <c r="C21" s="29">
        <f>C20+30</f>
        <v>42177</v>
      </c>
      <c r="D21" s="29">
        <f>D20+30</f>
        <v>42183</v>
      </c>
      <c r="E21" s="29">
        <f>E20+30</f>
        <v>42165</v>
      </c>
      <c r="F21" s="29">
        <f>F20+30</f>
        <v>42165</v>
      </c>
      <c r="G21" s="31">
        <f>G20*8</f>
        <v>80</v>
      </c>
      <c r="H21">
        <f>C21-C2</f>
        <v>402</v>
      </c>
      <c r="I21" s="15">
        <f>C21-C9</f>
        <v>250</v>
      </c>
      <c r="J21"/>
      <c r="N21"/>
    </row>
    <row r="22" spans="1:14" x14ac:dyDescent="0.2">
      <c r="A22" s="50"/>
      <c r="B22" s="18" t="s">
        <v>16</v>
      </c>
      <c r="C22" s="14">
        <f>C21+45</f>
        <v>42222</v>
      </c>
      <c r="D22" s="14">
        <f t="shared" ref="D22:F22" si="10">D21+45</f>
        <v>42228</v>
      </c>
      <c r="E22" s="14">
        <f t="shared" si="10"/>
        <v>42210</v>
      </c>
      <c r="F22" s="14">
        <f t="shared" si="10"/>
        <v>42210</v>
      </c>
      <c r="G22" s="9">
        <f>G21</f>
        <v>80</v>
      </c>
      <c r="H22">
        <f>C22-C2</f>
        <v>447</v>
      </c>
      <c r="I22" s="15">
        <f>C22-C9</f>
        <v>295</v>
      </c>
      <c r="J22"/>
      <c r="N22"/>
    </row>
    <row r="23" spans="1:14" x14ac:dyDescent="0.2">
      <c r="A23" s="50"/>
      <c r="B23" s="26" t="s">
        <v>13</v>
      </c>
      <c r="C23" s="27">
        <f>C21+100</f>
        <v>42277</v>
      </c>
      <c r="D23" s="27">
        <f t="shared" ref="D23:F23" si="11">D21+100</f>
        <v>42283</v>
      </c>
      <c r="E23" s="27">
        <f t="shared" si="11"/>
        <v>42265</v>
      </c>
      <c r="F23" s="27">
        <f t="shared" si="11"/>
        <v>42265</v>
      </c>
      <c r="G23" s="28">
        <f>G22</f>
        <v>80</v>
      </c>
      <c r="H23">
        <f>C23-C2</f>
        <v>502</v>
      </c>
      <c r="I23" s="15">
        <f>C23-C9</f>
        <v>350</v>
      </c>
      <c r="J23"/>
      <c r="N23"/>
    </row>
    <row r="24" spans="1:14" x14ac:dyDescent="0.2">
      <c r="A24" s="50"/>
      <c r="B24" s="19" t="s">
        <v>14</v>
      </c>
      <c r="C24" s="22">
        <f>C22-15</f>
        <v>42207</v>
      </c>
      <c r="D24" s="22">
        <f t="shared" ref="D24:F24" si="12">D22-15</f>
        <v>42213</v>
      </c>
      <c r="E24" s="22">
        <f t="shared" si="12"/>
        <v>42195</v>
      </c>
      <c r="F24" s="22">
        <f t="shared" si="12"/>
        <v>42195</v>
      </c>
      <c r="G24" s="25">
        <f>G20</f>
        <v>10</v>
      </c>
      <c r="H24">
        <f>C24-C2</f>
        <v>432</v>
      </c>
      <c r="I24" s="15">
        <f>C24-C9</f>
        <v>280</v>
      </c>
      <c r="J24"/>
      <c r="N24"/>
    </row>
    <row r="25" spans="1:14" x14ac:dyDescent="0.2">
      <c r="A25" s="50"/>
      <c r="B25" s="32" t="s">
        <v>15</v>
      </c>
      <c r="C25" s="29">
        <f>C24+30</f>
        <v>42237</v>
      </c>
      <c r="D25" s="29">
        <f>D24+30</f>
        <v>42243</v>
      </c>
      <c r="E25" s="29">
        <f>E24+30</f>
        <v>42225</v>
      </c>
      <c r="F25" s="29">
        <f>F24+30</f>
        <v>42225</v>
      </c>
      <c r="G25" s="31">
        <f>G24*8</f>
        <v>80</v>
      </c>
      <c r="H25">
        <f>C25-C2</f>
        <v>462</v>
      </c>
      <c r="I25" s="15">
        <f>C25-C9</f>
        <v>310</v>
      </c>
      <c r="J25"/>
      <c r="N25"/>
    </row>
    <row r="26" spans="1:14" x14ac:dyDescent="0.2">
      <c r="A26" s="50"/>
      <c r="B26" s="18" t="s">
        <v>16</v>
      </c>
      <c r="C26" s="14">
        <f>C25+45</f>
        <v>42282</v>
      </c>
      <c r="D26" s="14">
        <f t="shared" ref="D26:F26" si="13">D25+45</f>
        <v>42288</v>
      </c>
      <c r="E26" s="14">
        <f t="shared" si="13"/>
        <v>42270</v>
      </c>
      <c r="F26" s="14">
        <f t="shared" si="13"/>
        <v>42270</v>
      </c>
      <c r="G26" s="9">
        <f>G25</f>
        <v>80</v>
      </c>
      <c r="H26">
        <f>C26-C2</f>
        <v>507</v>
      </c>
      <c r="I26" s="15">
        <f>C26-C9</f>
        <v>355</v>
      </c>
      <c r="J26"/>
      <c r="N26"/>
    </row>
    <row r="27" spans="1:14" x14ac:dyDescent="0.2">
      <c r="A27" s="50"/>
      <c r="B27" s="26" t="s">
        <v>13</v>
      </c>
      <c r="C27" s="27">
        <f>C25+100</f>
        <v>42337</v>
      </c>
      <c r="D27" s="27">
        <f t="shared" ref="D27:F27" si="14">D25+100</f>
        <v>42343</v>
      </c>
      <c r="E27" s="27">
        <f t="shared" si="14"/>
        <v>42325</v>
      </c>
      <c r="F27" s="27">
        <f t="shared" si="14"/>
        <v>42325</v>
      </c>
      <c r="G27" s="28">
        <f>G26</f>
        <v>80</v>
      </c>
      <c r="H27">
        <f>C27-C2</f>
        <v>562</v>
      </c>
      <c r="I27" s="15">
        <f>C27-C9</f>
        <v>410</v>
      </c>
      <c r="J27"/>
      <c r="N27"/>
    </row>
    <row r="28" spans="1:14" x14ac:dyDescent="0.2">
      <c r="A28" s="50"/>
      <c r="B28" s="19" t="s">
        <v>14</v>
      </c>
      <c r="C28" s="22">
        <f>C26-15</f>
        <v>42267</v>
      </c>
      <c r="D28" s="22">
        <f t="shared" ref="D28:F28" si="15">D26-15</f>
        <v>42273</v>
      </c>
      <c r="E28" s="22">
        <f t="shared" si="15"/>
        <v>42255</v>
      </c>
      <c r="F28" s="22">
        <f t="shared" si="15"/>
        <v>42255</v>
      </c>
      <c r="G28" s="25">
        <f>G24</f>
        <v>10</v>
      </c>
      <c r="H28">
        <f>C28-C2</f>
        <v>492</v>
      </c>
      <c r="I28" s="15">
        <f>C28-C9</f>
        <v>340</v>
      </c>
      <c r="J28"/>
      <c r="N28"/>
    </row>
    <row r="29" spans="1:14" x14ac:dyDescent="0.2">
      <c r="A29" s="50"/>
      <c r="B29" s="32" t="s">
        <v>15</v>
      </c>
      <c r="C29" s="29">
        <f>C28+30</f>
        <v>42297</v>
      </c>
      <c r="D29" s="29">
        <f>D28+30</f>
        <v>42303</v>
      </c>
      <c r="E29" s="29">
        <f>E28+30</f>
        <v>42285</v>
      </c>
      <c r="F29" s="29">
        <f>F28+30</f>
        <v>42285</v>
      </c>
      <c r="G29" s="31">
        <f>G28*8</f>
        <v>80</v>
      </c>
      <c r="H29">
        <f>C29-C2</f>
        <v>522</v>
      </c>
      <c r="I29" s="15">
        <f>C29-C9</f>
        <v>370</v>
      </c>
      <c r="J29"/>
      <c r="N29"/>
    </row>
    <row r="30" spans="1:14" x14ac:dyDescent="0.2">
      <c r="A30" s="50"/>
      <c r="B30" s="18" t="s">
        <v>16</v>
      </c>
      <c r="C30" s="14">
        <f>C29+45</f>
        <v>42342</v>
      </c>
      <c r="D30" s="14">
        <f t="shared" ref="D30" si="16">D29+45</f>
        <v>42348</v>
      </c>
      <c r="E30" s="42">
        <f>E29+80</f>
        <v>42365</v>
      </c>
      <c r="F30" s="42">
        <f>F29+80</f>
        <v>42365</v>
      </c>
      <c r="G30" s="9">
        <f>G29</f>
        <v>80</v>
      </c>
      <c r="H30">
        <f>C30-C2</f>
        <v>567</v>
      </c>
      <c r="I30" s="15">
        <f>C30-C9</f>
        <v>415</v>
      </c>
      <c r="J30"/>
      <c r="N30"/>
    </row>
    <row r="31" spans="1:14" x14ac:dyDescent="0.2">
      <c r="A31" s="50"/>
      <c r="B31" s="26" t="s">
        <v>13</v>
      </c>
      <c r="C31" s="27">
        <f>C29+100</f>
        <v>42397</v>
      </c>
      <c r="D31" s="27">
        <f t="shared" ref="D31:F31" si="17">D29+100</f>
        <v>42403</v>
      </c>
      <c r="E31" s="27">
        <f t="shared" si="17"/>
        <v>42385</v>
      </c>
      <c r="F31" s="27">
        <f t="shared" si="17"/>
        <v>42385</v>
      </c>
      <c r="G31" s="28">
        <f>G30</f>
        <v>80</v>
      </c>
      <c r="H31">
        <f>C31-C2</f>
        <v>622</v>
      </c>
      <c r="I31" s="15">
        <f>C31-C9</f>
        <v>470</v>
      </c>
      <c r="J31"/>
      <c r="N31"/>
    </row>
    <row r="32" spans="1:14" x14ac:dyDescent="0.2">
      <c r="A32" s="50"/>
      <c r="B32" s="19" t="s">
        <v>14</v>
      </c>
      <c r="C32" s="22">
        <f>C30-15</f>
        <v>42327</v>
      </c>
      <c r="D32" s="22">
        <f t="shared" ref="D32" si="18">D30-15</f>
        <v>42333</v>
      </c>
      <c r="E32" s="22">
        <v>42410</v>
      </c>
      <c r="F32" s="22">
        <v>42410</v>
      </c>
      <c r="G32" s="25">
        <f>G28</f>
        <v>10</v>
      </c>
      <c r="H32">
        <f>C32-C2</f>
        <v>552</v>
      </c>
      <c r="I32" s="15">
        <f>C32-C9</f>
        <v>400</v>
      </c>
      <c r="J32"/>
      <c r="N32"/>
    </row>
    <row r="33" spans="1:14" x14ac:dyDescent="0.2">
      <c r="A33" s="50"/>
      <c r="B33" s="32" t="s">
        <v>15</v>
      </c>
      <c r="C33" s="29">
        <f>C32+30</f>
        <v>42357</v>
      </c>
      <c r="D33" s="29">
        <f>D32+30</f>
        <v>42363</v>
      </c>
      <c r="E33" s="29">
        <f>E32+30</f>
        <v>42440</v>
      </c>
      <c r="F33" s="29">
        <f>F32+30</f>
        <v>42440</v>
      </c>
      <c r="G33" s="31">
        <f>G32*8</f>
        <v>80</v>
      </c>
      <c r="H33">
        <f>C33-C2</f>
        <v>582</v>
      </c>
      <c r="I33" s="15">
        <f>C33-C9</f>
        <v>430</v>
      </c>
      <c r="J33"/>
      <c r="N33"/>
    </row>
    <row r="34" spans="1:14" x14ac:dyDescent="0.2">
      <c r="A34" s="50">
        <v>2016</v>
      </c>
      <c r="B34" s="18" t="s">
        <v>16</v>
      </c>
      <c r="C34" s="42">
        <f>C33+80</f>
        <v>42437</v>
      </c>
      <c r="D34" s="42">
        <f>D33+80</f>
        <v>42443</v>
      </c>
      <c r="E34" s="14">
        <f t="shared" ref="E34:F34" si="19">E33+45</f>
        <v>42485</v>
      </c>
      <c r="F34" s="14">
        <f t="shared" si="19"/>
        <v>42485</v>
      </c>
      <c r="G34" s="9">
        <f>G33</f>
        <v>80</v>
      </c>
      <c r="H34">
        <f>C34-C2</f>
        <v>662</v>
      </c>
      <c r="I34" s="15">
        <f>C34-C9</f>
        <v>510</v>
      </c>
      <c r="J34"/>
      <c r="N34"/>
    </row>
    <row r="35" spans="1:14" x14ac:dyDescent="0.2">
      <c r="A35" s="50"/>
      <c r="B35" s="26" t="s">
        <v>13</v>
      </c>
      <c r="C35" s="27">
        <f>C33+100</f>
        <v>42457</v>
      </c>
      <c r="D35" s="27">
        <f t="shared" ref="D35:F35" si="20">D33+100</f>
        <v>42463</v>
      </c>
      <c r="E35" s="27">
        <f t="shared" si="20"/>
        <v>42540</v>
      </c>
      <c r="F35" s="27">
        <f t="shared" si="20"/>
        <v>42540</v>
      </c>
      <c r="G35" s="28">
        <f>G34</f>
        <v>80</v>
      </c>
      <c r="H35">
        <f>C35-C2</f>
        <v>682</v>
      </c>
      <c r="I35" s="15">
        <f>C35-C9</f>
        <v>530</v>
      </c>
      <c r="J35"/>
      <c r="M35" s="1"/>
      <c r="N35"/>
    </row>
    <row r="36" spans="1:14" x14ac:dyDescent="0.2">
      <c r="A36" s="50"/>
      <c r="B36" s="19" t="s">
        <v>14</v>
      </c>
      <c r="C36" s="43">
        <v>42439</v>
      </c>
      <c r="D36" s="43">
        <v>42439</v>
      </c>
      <c r="E36" s="44">
        <f>E34-15</f>
        <v>42470</v>
      </c>
      <c r="F36" s="44">
        <f>F34-15</f>
        <v>42470</v>
      </c>
      <c r="G36" s="25">
        <f>G32</f>
        <v>10</v>
      </c>
      <c r="H36"/>
      <c r="J36"/>
      <c r="L36"/>
      <c r="N36"/>
    </row>
    <row r="37" spans="1:14" x14ac:dyDescent="0.2">
      <c r="A37" s="50"/>
      <c r="B37" s="32" t="s">
        <v>15</v>
      </c>
      <c r="C37" s="29">
        <f>C36+30</f>
        <v>42469</v>
      </c>
      <c r="D37" s="29">
        <f>D36+30</f>
        <v>42469</v>
      </c>
      <c r="E37" s="29">
        <f>E36+30</f>
        <v>42500</v>
      </c>
      <c r="F37" s="29">
        <f>F36+30</f>
        <v>42500</v>
      </c>
      <c r="G37" s="31">
        <f>G36*8</f>
        <v>80</v>
      </c>
      <c r="H37"/>
      <c r="J37"/>
      <c r="L37"/>
      <c r="N37"/>
    </row>
    <row r="38" spans="1:14" x14ac:dyDescent="0.2">
      <c r="A38" s="50"/>
      <c r="B38" s="18" t="s">
        <v>16</v>
      </c>
      <c r="C38" s="14">
        <f>C37+45</f>
        <v>42514</v>
      </c>
      <c r="D38" s="14">
        <f t="shared" ref="D38:F38" si="21">D37+45</f>
        <v>42514</v>
      </c>
      <c r="E38" s="14">
        <f t="shared" si="21"/>
        <v>42545</v>
      </c>
      <c r="F38" s="14">
        <f t="shared" si="21"/>
        <v>42545</v>
      </c>
      <c r="G38" s="9">
        <f>G37</f>
        <v>80</v>
      </c>
      <c r="H38"/>
      <c r="J38"/>
      <c r="L38"/>
      <c r="N38"/>
    </row>
    <row r="39" spans="1:14" x14ac:dyDescent="0.2">
      <c r="A39" s="50"/>
      <c r="B39" s="26" t="s">
        <v>13</v>
      </c>
      <c r="C39" s="27">
        <f>C37+100</f>
        <v>42569</v>
      </c>
      <c r="D39" s="27">
        <f t="shared" ref="D39:F39" si="22">D37+100</f>
        <v>42569</v>
      </c>
      <c r="E39" s="27">
        <f t="shared" si="22"/>
        <v>42600</v>
      </c>
      <c r="F39" s="27">
        <f t="shared" si="22"/>
        <v>42600</v>
      </c>
      <c r="G39" s="28">
        <f>G38</f>
        <v>80</v>
      </c>
      <c r="H39"/>
      <c r="J39"/>
      <c r="L39"/>
      <c r="N39"/>
    </row>
    <row r="40" spans="1:14" x14ac:dyDescent="0.2">
      <c r="A40" s="50"/>
      <c r="B40" s="19" t="s">
        <v>14</v>
      </c>
      <c r="C40" s="22">
        <f>C38-15</f>
        <v>42499</v>
      </c>
      <c r="D40" s="22">
        <f t="shared" ref="D40:F40" si="23">D38-15</f>
        <v>42499</v>
      </c>
      <c r="E40" s="22">
        <f t="shared" si="23"/>
        <v>42530</v>
      </c>
      <c r="F40" s="22">
        <f t="shared" si="23"/>
        <v>42530</v>
      </c>
      <c r="G40" s="25">
        <f>G36</f>
        <v>10</v>
      </c>
      <c r="H40"/>
      <c r="J40"/>
      <c r="L40"/>
      <c r="N40"/>
    </row>
    <row r="41" spans="1:14" x14ac:dyDescent="0.2">
      <c r="A41" s="50"/>
      <c r="B41" s="32" t="s">
        <v>15</v>
      </c>
      <c r="C41" s="29">
        <f>C40+30</f>
        <v>42529</v>
      </c>
      <c r="D41" s="29">
        <f>D40+30</f>
        <v>42529</v>
      </c>
      <c r="E41" s="29">
        <f>E40+30</f>
        <v>42560</v>
      </c>
      <c r="F41" s="29">
        <f>F40+30</f>
        <v>42560</v>
      </c>
      <c r="G41" s="31">
        <f>G40*8</f>
        <v>80</v>
      </c>
      <c r="H41"/>
      <c r="J41"/>
      <c r="L41"/>
      <c r="N41"/>
    </row>
    <row r="42" spans="1:14" x14ac:dyDescent="0.2">
      <c r="A42" s="50"/>
      <c r="B42" s="18" t="s">
        <v>16</v>
      </c>
      <c r="C42" s="14">
        <f>C41+45</f>
        <v>42574</v>
      </c>
      <c r="D42" s="14">
        <f t="shared" ref="D42:F42" si="24">D41+45</f>
        <v>42574</v>
      </c>
      <c r="E42" s="14">
        <f t="shared" si="24"/>
        <v>42605</v>
      </c>
      <c r="F42" s="14">
        <f t="shared" si="24"/>
        <v>42605</v>
      </c>
      <c r="G42" s="9">
        <f>G41</f>
        <v>80</v>
      </c>
      <c r="H42"/>
      <c r="J42"/>
      <c r="L42"/>
      <c r="N42"/>
    </row>
    <row r="43" spans="1:14" x14ac:dyDescent="0.2">
      <c r="A43" s="50"/>
      <c r="B43" s="26" t="s">
        <v>13</v>
      </c>
      <c r="C43" s="27">
        <f>C41+100</f>
        <v>42629</v>
      </c>
      <c r="D43" s="27">
        <f t="shared" ref="D43:F43" si="25">D41+100</f>
        <v>42629</v>
      </c>
      <c r="E43" s="27">
        <f t="shared" si="25"/>
        <v>42660</v>
      </c>
      <c r="F43" s="27">
        <f t="shared" si="25"/>
        <v>42660</v>
      </c>
      <c r="G43" s="28">
        <f>G42</f>
        <v>80</v>
      </c>
      <c r="H43"/>
      <c r="J43"/>
      <c r="L43"/>
      <c r="N43"/>
    </row>
    <row r="44" spans="1:14" x14ac:dyDescent="0.2">
      <c r="A44" s="50"/>
      <c r="B44" s="19" t="s">
        <v>14</v>
      </c>
      <c r="C44" s="22">
        <f>C42-15</f>
        <v>42559</v>
      </c>
      <c r="D44" s="22">
        <f t="shared" ref="D44:F44" si="26">D42-15</f>
        <v>42559</v>
      </c>
      <c r="E44" s="22">
        <f t="shared" si="26"/>
        <v>42590</v>
      </c>
      <c r="F44" s="22">
        <f t="shared" si="26"/>
        <v>42590</v>
      </c>
      <c r="G44" s="25">
        <f>G40</f>
        <v>10</v>
      </c>
      <c r="H44"/>
      <c r="J44"/>
      <c r="L44"/>
      <c r="N44"/>
    </row>
    <row r="45" spans="1:14" x14ac:dyDescent="0.2">
      <c r="A45" s="50"/>
      <c r="B45" s="32" t="s">
        <v>15</v>
      </c>
      <c r="C45" s="29">
        <f>C44+30</f>
        <v>42589</v>
      </c>
      <c r="D45" s="29">
        <f>D44+30</f>
        <v>42589</v>
      </c>
      <c r="E45" s="29">
        <f>E44+30</f>
        <v>42620</v>
      </c>
      <c r="F45" s="29">
        <f>F44+30</f>
        <v>42620</v>
      </c>
      <c r="G45" s="31">
        <f>G44*8</f>
        <v>80</v>
      </c>
      <c r="H45"/>
      <c r="J45"/>
      <c r="L45"/>
      <c r="N45"/>
    </row>
    <row r="46" spans="1:14" x14ac:dyDescent="0.2">
      <c r="A46" s="50"/>
      <c r="B46" s="18" t="s">
        <v>16</v>
      </c>
      <c r="C46" s="14">
        <f>C45+45</f>
        <v>42634</v>
      </c>
      <c r="D46" s="14">
        <f t="shared" ref="D46:F46" si="27">D45+45</f>
        <v>42634</v>
      </c>
      <c r="E46" s="14">
        <f t="shared" si="27"/>
        <v>42665</v>
      </c>
      <c r="F46" s="14">
        <f t="shared" si="27"/>
        <v>42665</v>
      </c>
      <c r="G46" s="9">
        <f>G45</f>
        <v>80</v>
      </c>
      <c r="H46"/>
      <c r="J46"/>
      <c r="L46"/>
      <c r="N46"/>
    </row>
    <row r="47" spans="1:14" x14ac:dyDescent="0.2">
      <c r="A47" s="50"/>
      <c r="B47" s="26" t="s">
        <v>13</v>
      </c>
      <c r="C47" s="27">
        <f>C45+100</f>
        <v>42689</v>
      </c>
      <c r="D47" s="27">
        <f t="shared" ref="D47:F47" si="28">D45+100</f>
        <v>42689</v>
      </c>
      <c r="E47" s="27">
        <f t="shared" si="28"/>
        <v>42720</v>
      </c>
      <c r="F47" s="27">
        <f t="shared" si="28"/>
        <v>42720</v>
      </c>
      <c r="G47" s="28">
        <f>G46</f>
        <v>80</v>
      </c>
      <c r="H47"/>
      <c r="J47"/>
      <c r="L47"/>
      <c r="N47"/>
    </row>
    <row r="48" spans="1:14" x14ac:dyDescent="0.2">
      <c r="A48" s="50"/>
      <c r="B48" s="19" t="s">
        <v>14</v>
      </c>
      <c r="C48" s="22">
        <f>C46-15</f>
        <v>42619</v>
      </c>
      <c r="D48" s="22">
        <f t="shared" ref="D48:F48" si="29">D46-15</f>
        <v>42619</v>
      </c>
      <c r="E48" s="22">
        <f t="shared" si="29"/>
        <v>42650</v>
      </c>
      <c r="F48" s="22">
        <f t="shared" si="29"/>
        <v>42650</v>
      </c>
      <c r="G48" s="25">
        <f>G44</f>
        <v>10</v>
      </c>
      <c r="H48"/>
      <c r="J48"/>
      <c r="L48"/>
      <c r="N48"/>
    </row>
    <row r="49" spans="1:14" x14ac:dyDescent="0.2">
      <c r="A49" s="50"/>
      <c r="B49" s="32" t="s">
        <v>15</v>
      </c>
      <c r="C49" s="29">
        <f>C48+30</f>
        <v>42649</v>
      </c>
      <c r="D49" s="29">
        <f>D48+30</f>
        <v>42649</v>
      </c>
      <c r="E49" s="29">
        <f>E48+30</f>
        <v>42680</v>
      </c>
      <c r="F49" s="29">
        <f>F48+30</f>
        <v>42680</v>
      </c>
      <c r="G49" s="31">
        <f>G48*8</f>
        <v>80</v>
      </c>
      <c r="H49"/>
      <c r="J49"/>
      <c r="L49"/>
      <c r="N49"/>
    </row>
    <row r="50" spans="1:14" x14ac:dyDescent="0.2">
      <c r="A50" s="50"/>
      <c r="B50" s="18" t="s">
        <v>16</v>
      </c>
      <c r="C50" s="42">
        <f>C49+80</f>
        <v>42729</v>
      </c>
      <c r="D50" s="42">
        <f>D49+80</f>
        <v>42729</v>
      </c>
      <c r="E50" s="42">
        <f>E49+80</f>
        <v>42760</v>
      </c>
      <c r="F50" s="42">
        <f>F49+80</f>
        <v>42760</v>
      </c>
      <c r="G50" s="9">
        <f>G49</f>
        <v>80</v>
      </c>
      <c r="H50"/>
      <c r="J50"/>
      <c r="L50"/>
      <c r="N50"/>
    </row>
    <row r="51" spans="1:14" x14ac:dyDescent="0.2">
      <c r="A51" s="50"/>
      <c r="B51" s="26" t="s">
        <v>13</v>
      </c>
      <c r="C51" s="27">
        <f>C49+100</f>
        <v>42749</v>
      </c>
      <c r="D51" s="27">
        <f t="shared" ref="D51:F51" si="30">D49+100</f>
        <v>42749</v>
      </c>
      <c r="E51" s="27">
        <f t="shared" si="30"/>
        <v>42780</v>
      </c>
      <c r="F51" s="27">
        <f t="shared" si="30"/>
        <v>42780</v>
      </c>
      <c r="G51" s="28">
        <f>G50</f>
        <v>80</v>
      </c>
      <c r="H51"/>
      <c r="J51"/>
      <c r="L51"/>
      <c r="N51"/>
    </row>
    <row r="52" spans="1:14" x14ac:dyDescent="0.2">
      <c r="A52" s="50"/>
      <c r="B52" s="19" t="s">
        <v>14</v>
      </c>
      <c r="C52" s="43">
        <v>42776</v>
      </c>
      <c r="D52" s="43">
        <v>42777</v>
      </c>
      <c r="E52" s="43">
        <v>42804</v>
      </c>
      <c r="F52" s="43">
        <v>42805</v>
      </c>
      <c r="G52" s="25">
        <f>G48</f>
        <v>10</v>
      </c>
      <c r="H52"/>
      <c r="J52"/>
      <c r="L52"/>
      <c r="N52"/>
    </row>
    <row r="53" spans="1:14" x14ac:dyDescent="0.2">
      <c r="A53" s="50"/>
      <c r="B53" s="32" t="s">
        <v>15</v>
      </c>
      <c r="C53" s="29">
        <f>C52+30</f>
        <v>42806</v>
      </c>
      <c r="D53" s="29">
        <f>D52+30</f>
        <v>42807</v>
      </c>
      <c r="E53" s="29">
        <f>E52+30</f>
        <v>42834</v>
      </c>
      <c r="F53" s="29">
        <f>F52+30</f>
        <v>42835</v>
      </c>
      <c r="G53" s="31">
        <f>G52*8</f>
        <v>80</v>
      </c>
      <c r="H53"/>
      <c r="J53"/>
      <c r="L53"/>
      <c r="N53"/>
    </row>
    <row r="54" spans="1:14" x14ac:dyDescent="0.2">
      <c r="A54" s="50">
        <v>2017</v>
      </c>
      <c r="B54" s="18" t="s">
        <v>16</v>
      </c>
      <c r="C54" s="45">
        <f>C53+45</f>
        <v>42851</v>
      </c>
      <c r="D54" s="45">
        <f>D53+45</f>
        <v>42852</v>
      </c>
      <c r="E54" s="14">
        <f t="shared" ref="E54:F54" si="31">E53+45</f>
        <v>42879</v>
      </c>
      <c r="F54" s="14">
        <f t="shared" si="31"/>
        <v>42880</v>
      </c>
      <c r="G54" s="9">
        <f>G53</f>
        <v>80</v>
      </c>
      <c r="H54"/>
      <c r="J54"/>
      <c r="L54"/>
      <c r="N54"/>
    </row>
    <row r="55" spans="1:14" x14ac:dyDescent="0.2">
      <c r="A55" s="50"/>
      <c r="B55" s="26" t="s">
        <v>13</v>
      </c>
      <c r="C55" s="27">
        <f>C53+100</f>
        <v>42906</v>
      </c>
      <c r="D55" s="27">
        <f t="shared" ref="D55:F55" si="32">D53+100</f>
        <v>42907</v>
      </c>
      <c r="E55" s="27">
        <f t="shared" si="32"/>
        <v>42934</v>
      </c>
      <c r="F55" s="27">
        <f t="shared" si="32"/>
        <v>42935</v>
      </c>
      <c r="G55" s="28">
        <f>G54</f>
        <v>80</v>
      </c>
      <c r="H55"/>
      <c r="J55"/>
      <c r="L55"/>
      <c r="N55"/>
    </row>
    <row r="56" spans="1:14" x14ac:dyDescent="0.2">
      <c r="A56" s="50"/>
      <c r="C56"/>
      <c r="E56"/>
      <c r="H56"/>
      <c r="J56"/>
      <c r="L56"/>
      <c r="N56"/>
    </row>
    <row r="57" spans="1:14" x14ac:dyDescent="0.2">
      <c r="A57" s="50"/>
      <c r="C57"/>
      <c r="E57"/>
      <c r="H57"/>
      <c r="J57"/>
      <c r="L57"/>
      <c r="N57"/>
    </row>
    <row r="58" spans="1:14" x14ac:dyDescent="0.2">
      <c r="A58" s="50"/>
      <c r="C58"/>
      <c r="E58"/>
      <c r="H58"/>
      <c r="J58"/>
      <c r="L58"/>
      <c r="N58"/>
    </row>
    <row r="59" spans="1:14" x14ac:dyDescent="0.2">
      <c r="A59" s="50"/>
      <c r="C59"/>
      <c r="E59"/>
      <c r="H59"/>
      <c r="J59"/>
      <c r="L59"/>
      <c r="N59"/>
    </row>
    <row r="60" spans="1:14" x14ac:dyDescent="0.2">
      <c r="A60" s="50"/>
      <c r="C60"/>
      <c r="E60"/>
      <c r="H60"/>
      <c r="J60"/>
      <c r="L60"/>
      <c r="N60"/>
    </row>
    <row r="61" spans="1:14" x14ac:dyDescent="0.2">
      <c r="A61" s="50"/>
      <c r="C61"/>
      <c r="E61"/>
      <c r="H61"/>
      <c r="J61"/>
      <c r="L61"/>
      <c r="N61"/>
    </row>
    <row r="62" spans="1:14" x14ac:dyDescent="0.2">
      <c r="A62" s="50"/>
      <c r="C62"/>
      <c r="E62"/>
      <c r="H62"/>
      <c r="J62"/>
      <c r="L62"/>
      <c r="N62"/>
    </row>
    <row r="63" spans="1:14" x14ac:dyDescent="0.2">
      <c r="A63" s="50"/>
      <c r="C63"/>
      <c r="E63"/>
      <c r="H63"/>
      <c r="J63"/>
      <c r="L63"/>
      <c r="N63"/>
    </row>
    <row r="64" spans="1:14" x14ac:dyDescent="0.2">
      <c r="A64" s="50"/>
      <c r="N64"/>
    </row>
    <row r="65" spans="1:1" x14ac:dyDescent="0.2">
      <c r="A65" s="50"/>
    </row>
    <row r="66" spans="1:1" x14ac:dyDescent="0.2">
      <c r="A66" s="50"/>
    </row>
    <row r="67" spans="1:1" x14ac:dyDescent="0.2">
      <c r="A67" s="50"/>
    </row>
    <row r="68" spans="1:1" x14ac:dyDescent="0.2">
      <c r="A68" s="50"/>
    </row>
    <row r="69" spans="1:1" x14ac:dyDescent="0.2">
      <c r="A69" s="50"/>
    </row>
    <row r="70" spans="1:1" x14ac:dyDescent="0.2">
      <c r="A70" s="50"/>
    </row>
    <row r="71" spans="1:1" x14ac:dyDescent="0.2">
      <c r="A71" s="50"/>
    </row>
    <row r="72" spans="1:1" x14ac:dyDescent="0.2">
      <c r="A72" s="50"/>
    </row>
    <row r="73" spans="1:1" x14ac:dyDescent="0.2">
      <c r="A73" s="50"/>
    </row>
  </sheetData>
  <mergeCells count="4">
    <mergeCell ref="G3:G5"/>
    <mergeCell ref="A14:A33"/>
    <mergeCell ref="A34:A53"/>
    <mergeCell ref="A54:A73"/>
  </mergeCells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opLeftCell="A8" zoomScaleNormal="100" workbookViewId="0">
      <selection activeCell="B14" sqref="B14"/>
    </sheetView>
  </sheetViews>
  <sheetFormatPr defaultRowHeight="12.75" x14ac:dyDescent="0.2"/>
  <cols>
    <col min="1" max="1" width="20.140625" customWidth="1"/>
    <col min="2" max="2" width="10.140625" style="1" customWidth="1"/>
    <col min="3" max="3" width="13" customWidth="1"/>
    <col min="4" max="4" width="11.85546875" style="1" customWidth="1"/>
    <col min="5" max="5" width="10.140625" bestFit="1" customWidth="1"/>
    <col min="6" max="6" width="11.42578125" customWidth="1"/>
    <col min="7" max="7" width="10.140625" style="1" bestFit="1" customWidth="1"/>
    <col min="9" max="9" width="10" style="1" customWidth="1"/>
    <col min="10" max="10" width="12.7109375" bestFit="1" customWidth="1"/>
    <col min="11" max="11" width="9.140625" style="1"/>
    <col min="13" max="13" width="9.140625" style="1"/>
    <col min="14" max="14" width="10.140625" bestFit="1" customWidth="1"/>
  </cols>
  <sheetData>
    <row r="1" spans="1:15" ht="16.5" thickBot="1" x14ac:dyDescent="0.3">
      <c r="A1" t="s">
        <v>0</v>
      </c>
      <c r="H1" t="s">
        <v>1</v>
      </c>
      <c r="J1" s="2">
        <f ca="1">TODAY()</f>
        <v>41913</v>
      </c>
    </row>
    <row r="2" spans="1:15" x14ac:dyDescent="0.2">
      <c r="A2" s="3" t="s">
        <v>2</v>
      </c>
      <c r="B2" s="4">
        <v>41775</v>
      </c>
      <c r="C2" t="s">
        <v>3</v>
      </c>
    </row>
    <row r="3" spans="1:15" x14ac:dyDescent="0.2">
      <c r="A3" s="5"/>
      <c r="B3" s="6" t="s">
        <v>4</v>
      </c>
    </row>
    <row r="4" spans="1:15" x14ac:dyDescent="0.2">
      <c r="A4" s="9"/>
      <c r="B4" s="10">
        <f>B2-B5</f>
        <v>50</v>
      </c>
      <c r="D4"/>
    </row>
    <row r="5" spans="1:15" ht="35.25" customHeight="1" x14ac:dyDescent="0.2">
      <c r="A5" s="9" t="s">
        <v>6</v>
      </c>
      <c r="B5" s="11">
        <v>41725</v>
      </c>
      <c r="D5"/>
      <c r="G5"/>
      <c r="H5" s="1"/>
      <c r="I5"/>
      <c r="J5" s="1"/>
      <c r="L5" s="1"/>
      <c r="N5" s="4"/>
      <c r="O5" s="1"/>
    </row>
    <row r="6" spans="1:15" ht="35.25" customHeight="1" x14ac:dyDescent="0.2">
      <c r="A6" s="9" t="s">
        <v>9</v>
      </c>
      <c r="B6" s="12">
        <f ca="1">J1-B5</f>
        <v>188</v>
      </c>
      <c r="D6"/>
      <c r="G6"/>
      <c r="H6" s="1"/>
      <c r="I6"/>
      <c r="J6" s="1"/>
      <c r="L6" s="1"/>
      <c r="N6" s="4"/>
      <c r="O6" s="1"/>
    </row>
    <row r="7" spans="1:15" x14ac:dyDescent="0.2">
      <c r="A7" s="13" t="s">
        <v>10</v>
      </c>
      <c r="B7" s="22">
        <v>41857</v>
      </c>
      <c r="D7"/>
      <c r="G7"/>
      <c r="L7" s="17"/>
    </row>
    <row r="8" spans="1:15" ht="19.5" customHeight="1" x14ac:dyDescent="0.2">
      <c r="A8" s="23" t="s">
        <v>3</v>
      </c>
      <c r="B8" s="20"/>
      <c r="D8"/>
      <c r="H8" s="33"/>
      <c r="I8" s="16"/>
      <c r="J8" s="17"/>
      <c r="L8" s="17"/>
      <c r="M8"/>
    </row>
    <row r="9" spans="1:15" x14ac:dyDescent="0.2">
      <c r="A9" s="30" t="s">
        <v>11</v>
      </c>
      <c r="B9" s="29">
        <f>B7+30</f>
        <v>41887</v>
      </c>
      <c r="D9"/>
      <c r="G9"/>
      <c r="H9" s="15"/>
      <c r="M9"/>
    </row>
    <row r="10" spans="1:15" x14ac:dyDescent="0.2">
      <c r="A10" s="23" t="s">
        <v>12</v>
      </c>
      <c r="B10" s="14">
        <f>B9+45</f>
        <v>41932</v>
      </c>
      <c r="D10"/>
      <c r="G10"/>
      <c r="H10" s="15"/>
      <c r="I10"/>
      <c r="M10"/>
    </row>
    <row r="11" spans="1:15" x14ac:dyDescent="0.2">
      <c r="A11" s="26" t="s">
        <v>13</v>
      </c>
      <c r="B11" s="27">
        <f>B10+55</f>
        <v>41987</v>
      </c>
      <c r="D11"/>
      <c r="G11"/>
      <c r="H11" s="15"/>
      <c r="I11"/>
      <c r="M11"/>
    </row>
    <row r="12" spans="1:15" x14ac:dyDescent="0.2">
      <c r="A12" s="19" t="s">
        <v>14</v>
      </c>
      <c r="B12" s="22">
        <f>B10-15</f>
        <v>41917</v>
      </c>
      <c r="D12"/>
      <c r="G12"/>
      <c r="H12" s="15"/>
      <c r="I12"/>
      <c r="M12"/>
    </row>
    <row r="13" spans="1:15" x14ac:dyDescent="0.2">
      <c r="A13" s="32" t="s">
        <v>15</v>
      </c>
      <c r="B13" s="29">
        <f>B12+30</f>
        <v>41947</v>
      </c>
      <c r="D13"/>
      <c r="G13"/>
      <c r="H13" s="15"/>
      <c r="I13"/>
      <c r="J13" s="21"/>
      <c r="M13"/>
    </row>
    <row r="14" spans="1:15" x14ac:dyDescent="0.2">
      <c r="A14" s="18" t="s">
        <v>16</v>
      </c>
      <c r="B14" s="14">
        <f>B13+45</f>
        <v>41992</v>
      </c>
      <c r="D14"/>
      <c r="G14"/>
      <c r="H14" s="15"/>
      <c r="I14"/>
      <c r="M14"/>
    </row>
    <row r="15" spans="1:15" x14ac:dyDescent="0.2">
      <c r="A15" s="26" t="s">
        <v>13</v>
      </c>
      <c r="B15" s="34">
        <f>B14+55</f>
        <v>42047</v>
      </c>
      <c r="C15" s="38"/>
      <c r="D15"/>
      <c r="G15"/>
      <c r="H15" s="15"/>
      <c r="I15"/>
      <c r="M15"/>
    </row>
    <row r="16" spans="1:15" x14ac:dyDescent="0.2">
      <c r="A16" s="19" t="s">
        <v>14</v>
      </c>
      <c r="B16" s="35">
        <f>B14-15</f>
        <v>41977</v>
      </c>
      <c r="C16" s="39"/>
      <c r="D16"/>
      <c r="G16"/>
      <c r="H16" s="15"/>
      <c r="I16"/>
      <c r="M16"/>
    </row>
    <row r="17" spans="1:13" x14ac:dyDescent="0.2">
      <c r="A17" s="32" t="s">
        <v>15</v>
      </c>
      <c r="B17" s="36">
        <f>B16+30</f>
        <v>42007</v>
      </c>
      <c r="C17" s="40"/>
      <c r="D17"/>
      <c r="G17"/>
      <c r="H17" s="15"/>
      <c r="I17"/>
      <c r="M17"/>
    </row>
    <row r="18" spans="1:13" x14ac:dyDescent="0.2">
      <c r="A18" s="18" t="s">
        <v>16</v>
      </c>
      <c r="B18" s="37">
        <f>B17+45</f>
        <v>42052</v>
      </c>
      <c r="C18" s="41"/>
      <c r="D18"/>
      <c r="G18"/>
      <c r="H18" s="15"/>
      <c r="I18"/>
      <c r="M18"/>
    </row>
    <row r="19" spans="1:13" x14ac:dyDescent="0.2">
      <c r="A19" s="26" t="s">
        <v>13</v>
      </c>
      <c r="B19" s="27">
        <f>B18+55</f>
        <v>42107</v>
      </c>
      <c r="D19"/>
      <c r="H19" s="15"/>
      <c r="I19"/>
      <c r="M19"/>
    </row>
    <row r="20" spans="1:13" x14ac:dyDescent="0.2">
      <c r="A20" s="19" t="s">
        <v>14</v>
      </c>
      <c r="B20" s="22">
        <v>42005</v>
      </c>
      <c r="C20" s="22">
        <v>42036</v>
      </c>
      <c r="H20" s="15"/>
      <c r="I20"/>
      <c r="J20" s="21"/>
      <c r="M20"/>
    </row>
    <row r="21" spans="1:13" x14ac:dyDescent="0.2">
      <c r="A21" s="32" t="s">
        <v>15</v>
      </c>
      <c r="B21" s="29">
        <f>B20+30</f>
        <v>42035</v>
      </c>
      <c r="C21" s="29">
        <f>C20+30</f>
        <v>42066</v>
      </c>
      <c r="G21" s="21">
        <f>B19</f>
        <v>42107</v>
      </c>
      <c r="H21" s="15"/>
      <c r="I21"/>
      <c r="M21"/>
    </row>
    <row r="22" spans="1:13" x14ac:dyDescent="0.2">
      <c r="A22" s="18" t="s">
        <v>16</v>
      </c>
      <c r="B22" s="14">
        <f>B21+45</f>
        <v>42080</v>
      </c>
      <c r="C22" s="14">
        <f>C21+45</f>
        <v>42111</v>
      </c>
      <c r="G22" s="21">
        <f>B23</f>
        <v>42135</v>
      </c>
      <c r="H22" s="15"/>
      <c r="I22"/>
      <c r="M22"/>
    </row>
    <row r="23" spans="1:13" x14ac:dyDescent="0.2">
      <c r="A23" s="26" t="s">
        <v>13</v>
      </c>
      <c r="B23" s="27">
        <f>B22+55</f>
        <v>42135</v>
      </c>
      <c r="C23" s="27">
        <f>C22+55</f>
        <v>42166</v>
      </c>
      <c r="G23" s="21">
        <f>C23</f>
        <v>42166</v>
      </c>
      <c r="H23" s="15"/>
      <c r="I23"/>
      <c r="M23"/>
    </row>
    <row r="24" spans="1:13" x14ac:dyDescent="0.2">
      <c r="A24" s="19" t="s">
        <v>14</v>
      </c>
      <c r="B24" s="22">
        <f>B22-15</f>
        <v>42065</v>
      </c>
      <c r="C24" s="22">
        <f>C22-15</f>
        <v>42096</v>
      </c>
      <c r="G24" s="21">
        <f>B27</f>
        <v>42195</v>
      </c>
      <c r="H24" s="15"/>
      <c r="I24"/>
      <c r="M24"/>
    </row>
    <row r="25" spans="1:13" x14ac:dyDescent="0.2">
      <c r="A25" s="32" t="s">
        <v>15</v>
      </c>
      <c r="B25" s="29">
        <f>B24+30</f>
        <v>42095</v>
      </c>
      <c r="C25" s="29">
        <f>C24+30</f>
        <v>42126</v>
      </c>
      <c r="G25" s="21">
        <f>C27</f>
        <v>42226</v>
      </c>
      <c r="H25" s="15"/>
      <c r="I25"/>
      <c r="M25"/>
    </row>
    <row r="26" spans="1:13" x14ac:dyDescent="0.2">
      <c r="A26" s="18" t="s">
        <v>16</v>
      </c>
      <c r="B26" s="14">
        <f>B25+45</f>
        <v>42140</v>
      </c>
      <c r="C26" s="14">
        <f>C25+45</f>
        <v>42171</v>
      </c>
      <c r="G26" s="21">
        <f>B31</f>
        <v>42255</v>
      </c>
      <c r="H26" s="15"/>
      <c r="I26"/>
      <c r="M26"/>
    </row>
    <row r="27" spans="1:13" x14ac:dyDescent="0.2">
      <c r="A27" s="26" t="s">
        <v>13</v>
      </c>
      <c r="B27" s="27">
        <f>B26+55</f>
        <v>42195</v>
      </c>
      <c r="C27" s="27">
        <f>C26+55</f>
        <v>42226</v>
      </c>
      <c r="G27" s="21">
        <f>C31</f>
        <v>42286</v>
      </c>
      <c r="H27" s="15"/>
      <c r="I27"/>
      <c r="M27"/>
    </row>
    <row r="28" spans="1:13" x14ac:dyDescent="0.2">
      <c r="A28" s="19" t="s">
        <v>14</v>
      </c>
      <c r="B28" s="22">
        <f>B26-15</f>
        <v>42125</v>
      </c>
      <c r="C28" s="22">
        <f>C26-15</f>
        <v>42156</v>
      </c>
      <c r="G28" s="21">
        <f>B35</f>
        <v>42315</v>
      </c>
      <c r="H28" s="15"/>
      <c r="I28"/>
      <c r="M28"/>
    </row>
    <row r="29" spans="1:13" x14ac:dyDescent="0.2">
      <c r="A29" s="32" t="s">
        <v>15</v>
      </c>
      <c r="B29" s="29">
        <f>B28+30</f>
        <v>42155</v>
      </c>
      <c r="C29" s="29">
        <f>C28+30</f>
        <v>42186</v>
      </c>
      <c r="G29" s="21">
        <f>C35</f>
        <v>42346</v>
      </c>
      <c r="H29" s="15"/>
      <c r="I29"/>
      <c r="M29"/>
    </row>
    <row r="30" spans="1:13" x14ac:dyDescent="0.2">
      <c r="A30" s="18" t="s">
        <v>16</v>
      </c>
      <c r="B30" s="14">
        <f>B29+45</f>
        <v>42200</v>
      </c>
      <c r="C30" s="14">
        <f>C29+45</f>
        <v>42231</v>
      </c>
      <c r="G30" s="1">
        <f>B39</f>
        <v>42375</v>
      </c>
      <c r="H30" s="15"/>
      <c r="I30"/>
      <c r="M30"/>
    </row>
    <row r="31" spans="1:13" x14ac:dyDescent="0.2">
      <c r="A31" s="26" t="s">
        <v>13</v>
      </c>
      <c r="B31" s="27">
        <f>B30+55</f>
        <v>42255</v>
      </c>
      <c r="C31" s="27">
        <f>C30+55</f>
        <v>42286</v>
      </c>
      <c r="G31" s="21">
        <f>C39</f>
        <v>42406</v>
      </c>
      <c r="H31" s="15"/>
      <c r="I31"/>
      <c r="M31"/>
    </row>
    <row r="32" spans="1:13" x14ac:dyDescent="0.2">
      <c r="A32" s="19" t="s">
        <v>14</v>
      </c>
      <c r="B32" s="22">
        <f>B30-15</f>
        <v>42185</v>
      </c>
      <c r="C32" s="22">
        <f>C30-15</f>
        <v>42216</v>
      </c>
      <c r="G32" s="1">
        <f>B43</f>
        <v>42435</v>
      </c>
      <c r="H32" s="15"/>
      <c r="I32"/>
      <c r="M32"/>
    </row>
    <row r="33" spans="1:13" x14ac:dyDescent="0.2">
      <c r="A33" s="32" t="s">
        <v>15</v>
      </c>
      <c r="B33" s="29">
        <f>B32+30</f>
        <v>42215</v>
      </c>
      <c r="C33" s="29">
        <f>C32+30</f>
        <v>42246</v>
      </c>
      <c r="G33" s="21">
        <f>C43</f>
        <v>42466</v>
      </c>
      <c r="H33" s="15"/>
      <c r="I33"/>
      <c r="M33"/>
    </row>
    <row r="34" spans="1:13" x14ac:dyDescent="0.2">
      <c r="A34" s="18" t="s">
        <v>16</v>
      </c>
      <c r="B34" s="14">
        <f>B33+45</f>
        <v>42260</v>
      </c>
      <c r="C34" s="14">
        <f>C33+45</f>
        <v>42291</v>
      </c>
      <c r="G34" s="1">
        <f>B47</f>
        <v>42495</v>
      </c>
      <c r="H34" s="15"/>
      <c r="I34"/>
      <c r="M34"/>
    </row>
    <row r="35" spans="1:13" x14ac:dyDescent="0.2">
      <c r="A35" s="26" t="s">
        <v>13</v>
      </c>
      <c r="B35" s="27">
        <f>B34+55</f>
        <v>42315</v>
      </c>
      <c r="C35" s="27">
        <f>C34+55</f>
        <v>42346</v>
      </c>
      <c r="G35" s="21">
        <f>C47</f>
        <v>42526</v>
      </c>
      <c r="H35" s="15"/>
      <c r="I35"/>
      <c r="L35" s="1"/>
      <c r="M35"/>
    </row>
    <row r="36" spans="1:13" x14ac:dyDescent="0.2">
      <c r="B36" s="22">
        <f t="shared" ref="B36" si="0">B34-15</f>
        <v>42245</v>
      </c>
      <c r="C36" s="22">
        <f>C34-15</f>
        <v>42276</v>
      </c>
      <c r="I36"/>
      <c r="K36"/>
      <c r="M36"/>
    </row>
    <row r="37" spans="1:13" x14ac:dyDescent="0.2">
      <c r="B37" s="29">
        <f t="shared" ref="B37" si="1">B36+30</f>
        <v>42275</v>
      </c>
      <c r="C37" s="29">
        <f>C36+30</f>
        <v>42306</v>
      </c>
      <c r="G37"/>
      <c r="I37"/>
      <c r="K37"/>
      <c r="M37"/>
    </row>
    <row r="38" spans="1:13" x14ac:dyDescent="0.2">
      <c r="B38" s="14">
        <f t="shared" ref="B38" si="2">B37+45</f>
        <v>42320</v>
      </c>
      <c r="C38" s="14">
        <f>C37+45</f>
        <v>42351</v>
      </c>
      <c r="G38"/>
      <c r="I38"/>
      <c r="K38"/>
      <c r="M38"/>
    </row>
    <row r="39" spans="1:13" x14ac:dyDescent="0.2">
      <c r="B39" s="27">
        <f t="shared" ref="B39" si="3">B38+55</f>
        <v>42375</v>
      </c>
      <c r="C39" s="27">
        <f>C38+55</f>
        <v>42406</v>
      </c>
      <c r="G39"/>
      <c r="I39"/>
      <c r="K39"/>
      <c r="M39"/>
    </row>
    <row r="40" spans="1:13" x14ac:dyDescent="0.2">
      <c r="B40" s="22">
        <f t="shared" ref="B40" si="4">B38-15</f>
        <v>42305</v>
      </c>
      <c r="C40" s="22">
        <f>C38-15</f>
        <v>42336</v>
      </c>
      <c r="G40"/>
      <c r="I40"/>
      <c r="K40"/>
      <c r="M40"/>
    </row>
    <row r="41" spans="1:13" x14ac:dyDescent="0.2">
      <c r="B41" s="29">
        <f t="shared" ref="B41" si="5">B40+30</f>
        <v>42335</v>
      </c>
      <c r="C41" s="29">
        <f>C40+30</f>
        <v>42366</v>
      </c>
      <c r="G41"/>
      <c r="I41"/>
      <c r="K41"/>
      <c r="M41"/>
    </row>
    <row r="42" spans="1:13" x14ac:dyDescent="0.2">
      <c r="B42" s="14">
        <f t="shared" ref="B42" si="6">B41+45</f>
        <v>42380</v>
      </c>
      <c r="C42" s="14">
        <f>C41+45</f>
        <v>42411</v>
      </c>
      <c r="G42"/>
      <c r="I42"/>
      <c r="K42"/>
      <c r="M42"/>
    </row>
    <row r="43" spans="1:13" x14ac:dyDescent="0.2">
      <c r="B43" s="27">
        <f t="shared" ref="B43" si="7">B42+55</f>
        <v>42435</v>
      </c>
      <c r="C43" s="27">
        <f>C42+55</f>
        <v>42466</v>
      </c>
      <c r="G43"/>
      <c r="I43"/>
      <c r="K43"/>
      <c r="M43"/>
    </row>
    <row r="44" spans="1:13" x14ac:dyDescent="0.2">
      <c r="B44" s="22">
        <f t="shared" ref="B44" si="8">B42-15</f>
        <v>42365</v>
      </c>
      <c r="C44" s="22">
        <f>C42-15</f>
        <v>42396</v>
      </c>
      <c r="G44"/>
      <c r="I44"/>
      <c r="K44"/>
      <c r="M44"/>
    </row>
    <row r="45" spans="1:13" x14ac:dyDescent="0.2">
      <c r="B45" s="29">
        <f t="shared" ref="B45" si="9">B44+30</f>
        <v>42395</v>
      </c>
      <c r="C45" s="29">
        <f>C44+30</f>
        <v>42426</v>
      </c>
      <c r="G45"/>
      <c r="I45"/>
      <c r="K45"/>
      <c r="M45"/>
    </row>
    <row r="46" spans="1:13" x14ac:dyDescent="0.2">
      <c r="B46" s="14">
        <f t="shared" ref="B46" si="10">B45+45</f>
        <v>42440</v>
      </c>
      <c r="C46" s="14">
        <f>C45+45</f>
        <v>42471</v>
      </c>
      <c r="G46"/>
      <c r="I46"/>
      <c r="K46"/>
      <c r="M46"/>
    </row>
    <row r="47" spans="1:13" x14ac:dyDescent="0.2">
      <c r="B47" s="27">
        <f t="shared" ref="B47" si="11">B46+55</f>
        <v>42495</v>
      </c>
      <c r="C47" s="27">
        <f>C46+55</f>
        <v>42526</v>
      </c>
      <c r="G47"/>
      <c r="I47"/>
      <c r="K47"/>
      <c r="M47"/>
    </row>
    <row r="48" spans="1:13" x14ac:dyDescent="0.2">
      <c r="B48"/>
      <c r="G48"/>
      <c r="I48"/>
      <c r="K48"/>
      <c r="M48"/>
    </row>
    <row r="49" spans="2:13" x14ac:dyDescent="0.2">
      <c r="B49"/>
      <c r="G49"/>
      <c r="I49"/>
      <c r="K49"/>
      <c r="M49"/>
    </row>
    <row r="50" spans="2:13" x14ac:dyDescent="0.2">
      <c r="B50"/>
      <c r="G50"/>
      <c r="I50"/>
      <c r="K50"/>
      <c r="M50"/>
    </row>
    <row r="51" spans="2:13" x14ac:dyDescent="0.2">
      <c r="B51"/>
      <c r="G51"/>
      <c r="I51"/>
      <c r="K51"/>
      <c r="M51"/>
    </row>
    <row r="52" spans="2:13" x14ac:dyDescent="0.2">
      <c r="B52"/>
      <c r="G52"/>
      <c r="I52"/>
      <c r="K52"/>
      <c r="M52"/>
    </row>
    <row r="53" spans="2:13" x14ac:dyDescent="0.2">
      <c r="B53"/>
      <c r="G53"/>
      <c r="I53"/>
      <c r="K53"/>
      <c r="M53"/>
    </row>
    <row r="54" spans="2:13" x14ac:dyDescent="0.2">
      <c r="B54"/>
      <c r="G54"/>
      <c r="I54"/>
      <c r="K54"/>
      <c r="M54"/>
    </row>
    <row r="55" spans="2:13" x14ac:dyDescent="0.2">
      <c r="B55"/>
      <c r="G55"/>
      <c r="I55"/>
      <c r="K55"/>
      <c r="M55"/>
    </row>
    <row r="56" spans="2:13" x14ac:dyDescent="0.2">
      <c r="B56"/>
      <c r="G56"/>
      <c r="I56"/>
      <c r="K56"/>
      <c r="M56"/>
    </row>
    <row r="57" spans="2:13" x14ac:dyDescent="0.2">
      <c r="B57"/>
      <c r="G57"/>
      <c r="I57"/>
      <c r="K57"/>
      <c r="M57"/>
    </row>
    <row r="58" spans="2:13" x14ac:dyDescent="0.2">
      <c r="B58"/>
      <c r="G58"/>
      <c r="I58"/>
      <c r="K58"/>
      <c r="M58"/>
    </row>
    <row r="59" spans="2:13" x14ac:dyDescent="0.2">
      <c r="B59"/>
      <c r="G59"/>
      <c r="I59"/>
      <c r="K59"/>
      <c r="M59"/>
    </row>
    <row r="60" spans="2:13" x14ac:dyDescent="0.2">
      <c r="B60"/>
      <c r="G60"/>
      <c r="I60"/>
      <c r="K60"/>
      <c r="M60"/>
    </row>
    <row r="61" spans="2:13" x14ac:dyDescent="0.2">
      <c r="B61"/>
      <c r="G61"/>
      <c r="I61"/>
      <c r="K61"/>
      <c r="M61"/>
    </row>
    <row r="62" spans="2:13" x14ac:dyDescent="0.2">
      <c r="B62"/>
      <c r="G62"/>
      <c r="I62"/>
      <c r="K62"/>
      <c r="M62"/>
    </row>
    <row r="63" spans="2:13" x14ac:dyDescent="0.2">
      <c r="B63"/>
      <c r="G63"/>
      <c r="I63"/>
      <c r="K63"/>
      <c r="M63"/>
    </row>
    <row r="64" spans="2:13" x14ac:dyDescent="0.2">
      <c r="M64"/>
    </row>
  </sheetData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план-график_кролики</vt:lpstr>
      <vt:lpstr>план-график_помесячный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Сергей Генадьевич</dc:creator>
  <cp:lastModifiedBy>Петров Сергей Генадьевич</cp:lastModifiedBy>
  <dcterms:created xsi:type="dcterms:W3CDTF">2014-06-04T04:54:52Z</dcterms:created>
  <dcterms:modified xsi:type="dcterms:W3CDTF">2014-10-01T06:40:16Z</dcterms:modified>
</cp:coreProperties>
</file>