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<sst xmlns="http://schemas.openxmlformats.org/spreadsheetml/2006/main" count="21" uniqueCount="21">
  <si>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Обороты  на колесе мин</t>
  </si>
  <si>
    <t>Обороты  на колесе сек</t>
  </si>
  <si>
    <t>Диаметр колеса  м</t>
  </si>
  <si>
    <t>Путь за оборот   м</t>
  </si>
  <si>
    <t>РЗМ коэф мост</t>
  </si>
  <si>
    <t>Обороты двигателя</t>
  </si>
  <si>
    <t>Скорость км/час</t>
  </si>
  <si>
    <t>Скорость   м/сек</t>
  </si>
  <si>
    <t>1пер</t>
  </si>
  <si>
    <t>2пер</t>
  </si>
  <si>
    <t>3пер</t>
  </si>
  <si>
    <t>4пер</t>
  </si>
  <si>
    <t>Коэф. передачи</t>
  </si>
  <si>
    <r>
      <t xml:space="preserve">2 коэф  </t>
    </r>
    <r>
      <rPr>
        <sz val="10"/>
        <color indexed="10"/>
        <rFont val="Arial Cyr"/>
        <family val="0"/>
      </rPr>
      <t>Цепь или ремень</t>
    </r>
  </si>
  <si>
    <r>
      <t xml:space="preserve">1 коэф     </t>
    </r>
    <r>
      <rPr>
        <sz val="10"/>
        <color indexed="10"/>
        <rFont val="Arial Cyr"/>
        <family val="0"/>
      </rPr>
      <t>(коробка №1 )</t>
    </r>
  </si>
  <si>
    <r>
      <t xml:space="preserve">3 коэф  </t>
    </r>
    <r>
      <rPr>
        <sz val="10"/>
        <color indexed="10"/>
        <rFont val="Arial Cyr"/>
        <family val="0"/>
      </rPr>
      <t xml:space="preserve">  (коробка № 2)</t>
    </r>
  </si>
  <si>
    <t>Расчетные данные</t>
  </si>
  <si>
    <t>п.пХ</t>
  </si>
  <si>
    <t>обороты  ВОМ</t>
  </si>
  <si>
    <t>пониженная</t>
  </si>
  <si>
    <t>обороты  фрезы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</si>
</sst>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5" borderId="7" applyNumberFormat="0" applyAlignment="0" applyProtection="0"/>
    <xf numFmtId="0" fontId="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8" borderId="10" xfId="0" applyFill="1" applyBorder="1" applyAlignment="1">
      <alignment/>
    </xf>
    <xf numFmtId="2" fontId="0" fillId="18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2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19" borderId="10" xfId="0" applyFill="1" applyBorder="1" applyAlignment="1" applyProtection="1">
      <alignment/>
      <protection locked="0"/>
    </xf>
    <xf numFmtId="0" fontId="0" fillId="19" borderId="10" xfId="0" applyNumberFormat="1" applyFill="1" applyBorder="1" applyAlignment="1" applyProtection="1">
      <alignment/>
      <protection locked="0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</xdr:row>
      <xdr:rowOff>0</xdr:rowOff>
    </xdr:from>
    <xdr:to>
      <xdr:col>12</xdr:col>
      <xdr:colOff>314325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24575" y="323850"/>
          <a:ext cx="3457575" cy="2105025"/>
        </a:xfrm>
        <a:prstGeom prst="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колеса 
уаз 750
луаз 620
4.156з\х
коэф 750\639=1.19
коэф 4.125\3.9=1.05
путь колеса 750 об=2.36 скор 3.76
путь колеса 630 об=1.98 скор 3.34
передаточное 1.13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47625</xdr:colOff>
      <xdr:row>22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752725"/>
          <a:ext cx="520065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В желтые поля вставте переменные значения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Первая коробка - изменение передач.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Цепь или ремень между коробками возможно использование коэф.передачи.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Вторая коробка - изменение режима.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РЗМ - редуктор заднего моста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="150" zoomScaleNormal="150" zoomScalePageLayoutView="0" workbookViewId="0" topLeftCell="A1">
      <selection activeCell="H22" sqref="H22"/>
    </sheetView>
  </sheetViews>
  <sheetFormatPr defaultColWidth="9.00390625" defaultRowHeight="12.75"/>
  <cols>
    <col min="1" max="1" width="22.625" style="0" customWidth="1"/>
  </cols>
  <sheetData>
    <row r="2" spans="1:2" ht="12.75">
      <c r="A2" s="1" t="s">
        <v>5</v>
      </c>
      <c r="B2" s="7">
        <v>3500</v>
      </c>
    </row>
    <row r="3" spans="1:7" ht="12.75">
      <c r="A3" s="6"/>
      <c r="B3" s="6" t="s">
        <v>8</v>
      </c>
      <c r="C3" s="6" t="s">
        <v>9</v>
      </c>
      <c r="D3" s="6" t="s">
        <v>10</v>
      </c>
      <c r="E3" s="6" t="s">
        <v>11</v>
      </c>
      <c r="F3" s="6" t="s">
        <v>17</v>
      </c>
      <c r="G3" s="1"/>
    </row>
    <row r="4" spans="1:7" ht="12.75">
      <c r="A4" s="1" t="s">
        <v>14</v>
      </c>
      <c r="B4" s="2">
        <v>4.4</v>
      </c>
      <c r="C4" s="2">
        <v>2.28</v>
      </c>
      <c r="D4" s="2">
        <v>1.7</v>
      </c>
      <c r="E4" s="2">
        <v>1.3</v>
      </c>
      <c r="F4" s="2">
        <v>7.2</v>
      </c>
      <c r="G4" s="1"/>
    </row>
    <row r="5" spans="1:7" ht="12.75">
      <c r="A5" s="1" t="s">
        <v>13</v>
      </c>
      <c r="B5" s="7">
        <v>1.92</v>
      </c>
      <c r="C5" s="2">
        <f aca="true" t="shared" si="0" ref="C5:F7">B5</f>
        <v>1.92</v>
      </c>
      <c r="D5" s="2">
        <f t="shared" si="0"/>
        <v>1.92</v>
      </c>
      <c r="E5" s="2">
        <f t="shared" si="0"/>
        <v>1.92</v>
      </c>
      <c r="F5" s="4">
        <f t="shared" si="0"/>
        <v>1.92</v>
      </c>
      <c r="G5" s="1"/>
    </row>
    <row r="6" spans="1:7" ht="12.75">
      <c r="A6" s="1" t="s">
        <v>15</v>
      </c>
      <c r="B6" s="7">
        <v>7.2</v>
      </c>
      <c r="C6" s="2">
        <v>7.2</v>
      </c>
      <c r="D6" s="2">
        <v>7.2</v>
      </c>
      <c r="E6" s="2">
        <v>7.2</v>
      </c>
      <c r="F6" s="4">
        <v>7.2</v>
      </c>
      <c r="G6" s="1" t="s">
        <v>19</v>
      </c>
    </row>
    <row r="7" spans="1:7" ht="12.75">
      <c r="A7" s="1" t="s">
        <v>4</v>
      </c>
      <c r="B7" s="8">
        <v>4.125</v>
      </c>
      <c r="C7" s="2">
        <f t="shared" si="0"/>
        <v>4.125</v>
      </c>
      <c r="D7" s="2">
        <f t="shared" si="0"/>
        <v>4.125</v>
      </c>
      <c r="E7" s="2">
        <f t="shared" si="0"/>
        <v>4.125</v>
      </c>
      <c r="F7" s="4">
        <f>E7</f>
        <v>4.125</v>
      </c>
      <c r="G7" s="1"/>
    </row>
    <row r="8" spans="1:7" ht="12.75">
      <c r="A8" s="1" t="s">
        <v>2</v>
      </c>
      <c r="B8" s="7">
        <v>0.75</v>
      </c>
      <c r="C8" s="2">
        <f>B8</f>
        <v>0.75</v>
      </c>
      <c r="D8" s="2">
        <f>C8</f>
        <v>0.75</v>
      </c>
      <c r="E8" s="2">
        <f>D8</f>
        <v>0.75</v>
      </c>
      <c r="F8" s="4">
        <f>E8</f>
        <v>0.75</v>
      </c>
      <c r="G8" s="1"/>
    </row>
    <row r="9" spans="1:7" ht="12.75">
      <c r="A9" s="9" t="s">
        <v>16</v>
      </c>
      <c r="B9" s="10"/>
      <c r="C9" s="10"/>
      <c r="D9" s="10"/>
      <c r="E9" s="10"/>
      <c r="F9" s="11"/>
      <c r="G9" s="1"/>
    </row>
    <row r="10" spans="1:7" ht="12.75">
      <c r="A10" s="1" t="s">
        <v>12</v>
      </c>
      <c r="B10" s="2">
        <f>B4*B5*B6*B7</f>
        <v>250.9056</v>
      </c>
      <c r="C10" s="2">
        <f>C4*C5*C6*C7</f>
        <v>130.01471999999998</v>
      </c>
      <c r="D10" s="2">
        <f>D4*D5*D6*D7</f>
        <v>96.9408</v>
      </c>
      <c r="E10" s="2">
        <f>E4*E5*E6*E7</f>
        <v>74.13119999999999</v>
      </c>
      <c r="F10" s="4">
        <f>F4*F5*F6*F7</f>
        <v>410.5728</v>
      </c>
      <c r="G10" s="1"/>
    </row>
    <row r="11" spans="1:7" ht="12.75">
      <c r="A11" s="1" t="s">
        <v>0</v>
      </c>
      <c r="B11" s="3">
        <f>$B$2/B4/B5/B6/B7</f>
        <v>13.949469441893683</v>
      </c>
      <c r="C11" s="3">
        <f>$B$2/C4/C5/C6/C7</f>
        <v>26.92002874751413</v>
      </c>
      <c r="D11" s="3">
        <f>$B$2/D4/D5/D6/D7</f>
        <v>36.10450914372484</v>
      </c>
      <c r="E11" s="3">
        <f>$B$2/E4/E5/E6/E7</f>
        <v>47.21358888025554</v>
      </c>
      <c r="F11" s="5">
        <f>$B$2/F4/F5/F6/F7</f>
        <v>8.524675770046139</v>
      </c>
      <c r="G11" s="1"/>
    </row>
    <row r="12" spans="1:7" ht="12.75">
      <c r="A12" s="1" t="s">
        <v>1</v>
      </c>
      <c r="B12" s="3">
        <f>B11/60</f>
        <v>0.23249115736489473</v>
      </c>
      <c r="C12" s="3">
        <f>C11/60</f>
        <v>0.4486671457919022</v>
      </c>
      <c r="D12" s="3">
        <f>D11/60</f>
        <v>0.6017418190620807</v>
      </c>
      <c r="E12" s="3">
        <f>E11/60</f>
        <v>0.786893148004259</v>
      </c>
      <c r="F12" s="5">
        <f>F11/60</f>
        <v>0.14207792950076897</v>
      </c>
      <c r="G12" s="1"/>
    </row>
    <row r="13" spans="1:7" ht="12.75">
      <c r="A13" s="1" t="s">
        <v>3</v>
      </c>
      <c r="B13" s="3">
        <f>B8*3.14</f>
        <v>2.355</v>
      </c>
      <c r="C13" s="3">
        <f>C8*3.14</f>
        <v>2.355</v>
      </c>
      <c r="D13" s="3">
        <f>D8*3.14</f>
        <v>2.355</v>
      </c>
      <c r="E13" s="3">
        <f>E8*3.14</f>
        <v>2.355</v>
      </c>
      <c r="F13" s="5">
        <f>F8*3.14</f>
        <v>2.355</v>
      </c>
      <c r="G13" s="1"/>
    </row>
    <row r="14" spans="1:7" ht="12.75">
      <c r="A14" s="1" t="s">
        <v>7</v>
      </c>
      <c r="B14" s="3">
        <f>B8*3.14*B12</f>
        <v>0.547516675594327</v>
      </c>
      <c r="C14" s="3">
        <f>C8*3.14*C12</f>
        <v>1.0566111283399298</v>
      </c>
      <c r="D14" s="3">
        <f>D8*3.14*D12</f>
        <v>1.4171019838912</v>
      </c>
      <c r="E14" s="3">
        <f>E8*3.14*E12</f>
        <v>1.85313336355003</v>
      </c>
      <c r="F14" s="5">
        <f>F8*3.14*F12</f>
        <v>0.3345935239743109</v>
      </c>
      <c r="G14" s="1"/>
    </row>
    <row r="15" spans="1:7" ht="12.75">
      <c r="A15" s="1" t="s">
        <v>6</v>
      </c>
      <c r="B15" s="3">
        <f>B11*B13*60/1000</f>
        <v>1.9710600321395773</v>
      </c>
      <c r="C15" s="3">
        <f>C11*C13*60/1000</f>
        <v>3.803800062023747</v>
      </c>
      <c r="D15" s="3">
        <f>D11*D13*60/1000</f>
        <v>5.10156714200832</v>
      </c>
      <c r="E15" s="3">
        <f>E11*E13*60/1000</f>
        <v>6.671280108780108</v>
      </c>
      <c r="F15" s="5">
        <f>F11*F13*60/1000</f>
        <v>1.2045366863075193</v>
      </c>
      <c r="G15" s="1"/>
    </row>
    <row r="16" spans="1:6" ht="12.75">
      <c r="A16" s="1" t="s">
        <v>18</v>
      </c>
      <c r="B16" s="1">
        <f>B2/B4</f>
        <v>795.4545454545454</v>
      </c>
      <c r="C16" s="1">
        <f>B2/C4</f>
        <v>1535.0877192982457</v>
      </c>
      <c r="D16" s="1">
        <f>B2/D4</f>
        <v>2058.823529411765</v>
      </c>
      <c r="E16" s="1">
        <f>B2/E4</f>
        <v>2692.3076923076924</v>
      </c>
      <c r="F16" s="1"/>
    </row>
    <row r="17" spans="1:6" ht="12.75">
      <c r="A17" s="13" t="s">
        <v>20</v>
      </c>
      <c r="B17" s="12">
        <f>B16/4.4*1.2</f>
        <v>216.94214876033053</v>
      </c>
      <c r="C17" s="12">
        <f>C16/4.4*1.2</f>
        <v>418.6602870813397</v>
      </c>
      <c r="D17" s="12"/>
      <c r="E17" s="12"/>
      <c r="F17" s="12"/>
    </row>
  </sheetData>
  <sheetProtection/>
  <mergeCells count="1">
    <mergeCell ref="A9:F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2009-11-09T18:46:05Z</dcterms:created>
  <dcterms:modified xsi:type="dcterms:W3CDTF">2017-05-15T15:29:44Z</dcterms:modified>
  <cp:category/>
  <cp:version/>
  <cp:contentType/>
  <cp:contentStatus/>
</cp:coreProperties>
</file>