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СЗД 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<sst xmlns="http://schemas.openxmlformats.org/spreadsheetml/2006/main" count="26" uniqueCount="26">
  <si>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Скорость км/час</t>
  </si>
  <si>
    <t>1пер</t>
  </si>
  <si>
    <t>2пер</t>
  </si>
  <si>
    <t>3пер</t>
  </si>
  <si>
    <t>4пер</t>
  </si>
  <si>
    <t>ЗХ</t>
  </si>
  <si>
    <t>Коэф. передачи</t>
  </si>
  <si>
    <t>Расчетные данные</t>
  </si>
  <si>
    <t>Обороты двигателя, об/мин</t>
  </si>
  <si>
    <t>РАСЧЁТ СКОРОСТИ ТРАКТОРА</t>
  </si>
  <si>
    <t>Обороты  на колесе об/мин</t>
  </si>
  <si>
    <t>Обороты  на колесе об/сек</t>
  </si>
  <si>
    <t>Скорость м/сек</t>
  </si>
  <si>
    <t>Путь за 1 оборот колеса, м</t>
  </si>
  <si>
    <t>ПОНИЖЕННАЯ ПЕРЕДАЧА</t>
  </si>
  <si>
    <t>КПП СЗД</t>
  </si>
  <si>
    <t xml:space="preserve"> коробки передач </t>
  </si>
  <si>
    <t xml:space="preserve"> промежуточной передачи </t>
  </si>
  <si>
    <t xml:space="preserve"> главной передачи</t>
  </si>
  <si>
    <t>п.х.</t>
  </si>
  <si>
    <t>з.х.</t>
  </si>
  <si>
    <t>первичной передачи КВ</t>
  </si>
  <si>
    <t xml:space="preserve">цепь КВ </t>
  </si>
  <si>
    <t>Диаметр колеса 5.00-10,  м</t>
  </si>
  <si>
    <t>цепь двиг-ред</t>
  </si>
  <si>
    <t>Редуктор Муравей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</si>
</sst>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1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2</xdr:row>
      <xdr:rowOff>0</xdr:rowOff>
    </xdr:from>
    <xdr:to>
      <xdr:col>11</xdr:col>
      <xdr:colOff>152400</xdr:colOff>
      <xdr:row>28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48350" y="361950"/>
          <a:ext cx="3448050" cy="427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Передаточные числа главной передачи (ЗМ):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ВАЗ 2101 - 4,3;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ВАЗ 2103 - 4,1;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ВАЗ 2106 - 3,9;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ВАЗ 2102 - 4,44;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ВАЗ 2109 - 3.9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Москвич 2140 (412) - 4,22;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ГАЗ-51 - 7,6.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УАЗ - 5,21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ОКА - 4,54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Передаточные числа КПП: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ВАЗ 2101 - 3,75; 2,3; 1,49; 1; з.х. -3,87.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ВАЗ 2105 - 3,67; 2,1; 1,36; 1; 0,82; з.х. -3,53.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ВАЗ 2106 - 3,24; 1,98; 1,29, 1; з.х. -3,34.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ВАЗ 2108 - 3.636; 1.95; 1.357; 0.941; 0.784; з.х. -3.53.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Днепр - 4,11; 2,28; 1,7, 1,3; з.х. -3,8.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ЗАЗ 968М - 3,9; 2,118; 1,409, 0,964; з.х. - 4,156.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ГАЗ 51 - 6,4; 3,09; 1,69, 1; з.х.- 7,82.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Москвич - 3,49; 2,04; 1,33; 1,0; з.х. -4,71.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РК Нива - 2,135; 1,2.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ОКА - 3,7; 2,06; 1,27; 0,9; з.х. - 3,67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УАЗ КПП - 4,124; 2,641; 1,58; 1,0; з.х. - 5,224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УАЗ РК - 1,94; 1,0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6</xdr:col>
      <xdr:colOff>47625</xdr:colOff>
      <xdr:row>21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2657475"/>
          <a:ext cx="5762625" cy="923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В желтые поля вставте переменные значения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Первая коробка - изменение режима (повышенный/пониженный).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Цепь или ремень между коробками возможно использование коэф.передачи.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Вторая коробка - изменение передач.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Главная передача - редуктор заднего моста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175" zoomScaleNormal="175" zoomScalePageLayoutView="0" workbookViewId="0" topLeftCell="A1">
      <selection activeCell="B6" sqref="B6"/>
    </sheetView>
  </sheetViews>
  <sheetFormatPr defaultColWidth="9.00390625" defaultRowHeight="12.75"/>
  <cols>
    <col min="1" max="1" width="30.00390625" style="0" customWidth="1"/>
  </cols>
  <sheetData>
    <row r="1" spans="1:6" ht="12.75">
      <c r="A1" s="10" t="s">
        <v>9</v>
      </c>
      <c r="B1" s="11"/>
      <c r="C1" s="11"/>
      <c r="D1" s="11"/>
      <c r="E1" s="11"/>
      <c r="F1" s="11"/>
    </row>
    <row r="2" spans="1:2" ht="15.75" customHeight="1">
      <c r="A2" s="1" t="s">
        <v>8</v>
      </c>
      <c r="B2" s="4">
        <v>2500</v>
      </c>
    </row>
    <row r="3" spans="1:6" ht="12.75">
      <c r="A3" s="7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ht="12.75">
      <c r="A4" s="5" t="s">
        <v>15</v>
      </c>
      <c r="B4" s="6">
        <v>3.17</v>
      </c>
      <c r="C4" s="6">
        <v>1.8</v>
      </c>
      <c r="D4" s="6">
        <v>1.26</v>
      </c>
      <c r="E4" s="6">
        <v>1</v>
      </c>
      <c r="F4" s="6">
        <v>1</v>
      </c>
    </row>
    <row r="5" spans="1:6" ht="12.75">
      <c r="A5" s="5" t="s">
        <v>22</v>
      </c>
      <c r="B5" s="4">
        <v>2.17</v>
      </c>
      <c r="C5" s="2">
        <f aca="true" t="shared" si="0" ref="C5:F7">B5</f>
        <v>2.17</v>
      </c>
      <c r="D5" s="2">
        <f t="shared" si="0"/>
        <v>2.17</v>
      </c>
      <c r="E5" s="2">
        <f t="shared" si="0"/>
        <v>2.17</v>
      </c>
      <c r="F5" s="2">
        <f t="shared" si="0"/>
        <v>2.17</v>
      </c>
    </row>
    <row r="6" spans="1:6" ht="12.75">
      <c r="A6" s="5" t="s">
        <v>25</v>
      </c>
      <c r="B6" s="4">
        <v>2.08</v>
      </c>
      <c r="C6" s="2">
        <v>2.08</v>
      </c>
      <c r="D6" s="2">
        <v>2.08</v>
      </c>
      <c r="E6" s="2">
        <v>2.08</v>
      </c>
      <c r="F6" s="2">
        <v>2.08</v>
      </c>
    </row>
    <row r="7" spans="1:6" ht="12.75">
      <c r="A7" s="5" t="s">
        <v>24</v>
      </c>
      <c r="B7" s="4">
        <v>1.8</v>
      </c>
      <c r="C7" s="2">
        <f t="shared" si="0"/>
        <v>1.8</v>
      </c>
      <c r="D7" s="2">
        <f t="shared" si="0"/>
        <v>1.8</v>
      </c>
      <c r="E7" s="2">
        <f t="shared" si="0"/>
        <v>1.8</v>
      </c>
      <c r="F7" s="2">
        <f t="shared" si="0"/>
        <v>1.8</v>
      </c>
    </row>
    <row r="8" spans="1:6" ht="12.75">
      <c r="A8" s="5" t="s">
        <v>23</v>
      </c>
      <c r="B8" s="4">
        <v>0.57</v>
      </c>
      <c r="C8" s="2">
        <f>B8</f>
        <v>0.57</v>
      </c>
      <c r="D8" s="2">
        <f>C8</f>
        <v>0.57</v>
      </c>
      <c r="E8" s="2">
        <f>D8</f>
        <v>0.57</v>
      </c>
      <c r="F8" s="2">
        <f>E8</f>
        <v>0.57</v>
      </c>
    </row>
    <row r="9" spans="1:6" ht="12.75">
      <c r="A9" s="12" t="s">
        <v>7</v>
      </c>
      <c r="B9" s="13"/>
      <c r="C9" s="13"/>
      <c r="D9" s="13"/>
      <c r="E9" s="13"/>
      <c r="F9" s="14"/>
    </row>
    <row r="10" spans="1:6" ht="12.75">
      <c r="A10" s="1" t="s">
        <v>6</v>
      </c>
      <c r="B10" s="2">
        <f>B4*B5*B6*B7</f>
        <v>25.7546016</v>
      </c>
      <c r="C10" s="2">
        <f>C4*C5*C6*C7</f>
        <v>14.624064</v>
      </c>
      <c r="D10" s="2">
        <f>D4*D5*D6*D7</f>
        <v>10.2368448</v>
      </c>
      <c r="E10" s="2">
        <f>E4*E5*E6*E7</f>
        <v>8.12448</v>
      </c>
      <c r="F10" s="2">
        <f>F4*F5*F6*F7</f>
        <v>8.12448</v>
      </c>
    </row>
    <row r="11" spans="1:6" ht="12.75">
      <c r="A11" s="1" t="s">
        <v>10</v>
      </c>
      <c r="B11" s="3">
        <f>$B$2/B4/B5/B6/B7</f>
        <v>97.07003194334018</v>
      </c>
      <c r="C11" s="3">
        <f>$B$2/C4/C5/C6/C7</f>
        <v>170.95111181132688</v>
      </c>
      <c r="D11" s="3">
        <f>$B$2/D4/D5/D6/D7</f>
        <v>244.21587401618123</v>
      </c>
      <c r="E11" s="3">
        <f>$B$2/E4/E5/E6/E7</f>
        <v>307.7120012603883</v>
      </c>
      <c r="F11" s="3">
        <f>$B$2/F4/F5/F6/F7</f>
        <v>307.7120012603883</v>
      </c>
    </row>
    <row r="12" spans="1:6" ht="12.75">
      <c r="A12" s="1" t="s">
        <v>11</v>
      </c>
      <c r="B12" s="3">
        <f>B11/60</f>
        <v>1.6178338657223363</v>
      </c>
      <c r="C12" s="3">
        <f>C11/60</f>
        <v>2.8491851968554482</v>
      </c>
      <c r="D12" s="3">
        <f>D11/60</f>
        <v>4.070264566936354</v>
      </c>
      <c r="E12" s="3">
        <f>E11/60</f>
        <v>5.1285333543398055</v>
      </c>
      <c r="F12" s="3">
        <f>F11/60</f>
        <v>5.1285333543398055</v>
      </c>
    </row>
    <row r="13" spans="1:6" ht="12.75">
      <c r="A13" s="1" t="s">
        <v>13</v>
      </c>
      <c r="B13" s="3">
        <f>B8*3.14</f>
        <v>1.7897999999999998</v>
      </c>
      <c r="C13" s="3">
        <f>C8*3.14</f>
        <v>1.7897999999999998</v>
      </c>
      <c r="D13" s="3">
        <f>D8*3.14</f>
        <v>1.7897999999999998</v>
      </c>
      <c r="E13" s="3">
        <f>E8*3.14</f>
        <v>1.7897999999999998</v>
      </c>
      <c r="F13" s="3">
        <f>F8*3.14</f>
        <v>1.7897999999999998</v>
      </c>
    </row>
    <row r="14" spans="1:6" ht="12.75">
      <c r="A14" s="1" t="s">
        <v>12</v>
      </c>
      <c r="B14" s="3">
        <f>B8*3.14*B12</f>
        <v>2.895599052869837</v>
      </c>
      <c r="C14" s="3">
        <f>C8*3.14*C12</f>
        <v>5.099471665331881</v>
      </c>
      <c r="D14" s="3">
        <f>D8*3.14*D12</f>
        <v>7.284959521902685</v>
      </c>
      <c r="E14" s="3">
        <f>E8*3.14*E12</f>
        <v>9.179048997597382</v>
      </c>
      <c r="F14" s="3">
        <f>F8*3.14*F12</f>
        <v>9.179048997597382</v>
      </c>
    </row>
    <row r="15" spans="1:6" ht="15">
      <c r="A15" s="1" t="s">
        <v>0</v>
      </c>
      <c r="B15" s="8">
        <f>B11*B13*60/1000</f>
        <v>10.424156590331416</v>
      </c>
      <c r="C15" s="8">
        <f>C11*C13*60/1000</f>
        <v>18.358097995194772</v>
      </c>
      <c r="D15" s="8">
        <f>D11*D13*60/1000</f>
        <v>26.225854278849667</v>
      </c>
      <c r="E15" s="8">
        <f>E11*E13*60/1000</f>
        <v>33.04457639135058</v>
      </c>
      <c r="F15" s="8">
        <f>F11*F13*60/1000</f>
        <v>33.04457639135058</v>
      </c>
    </row>
    <row r="16" spans="2:6" ht="12.75">
      <c r="B16" s="15" t="s">
        <v>14</v>
      </c>
      <c r="C16" s="15"/>
      <c r="D16" s="15"/>
      <c r="E16" s="15"/>
      <c r="F16" s="15"/>
    </row>
    <row r="25" spans="1:2" ht="12.75">
      <c r="A25" t="s">
        <v>21</v>
      </c>
      <c r="B25">
        <v>2.17</v>
      </c>
    </row>
    <row r="26" spans="1:5" ht="12.75">
      <c r="A26" t="s">
        <v>16</v>
      </c>
      <c r="B26">
        <v>3.17</v>
      </c>
      <c r="C26">
        <v>1.81</v>
      </c>
      <c r="D26">
        <v>1.26</v>
      </c>
      <c r="E26">
        <v>1</v>
      </c>
    </row>
    <row r="27" spans="1:2" ht="12.75">
      <c r="A27" t="s">
        <v>17</v>
      </c>
      <c r="B27">
        <v>1.4</v>
      </c>
    </row>
    <row r="28" ht="12.75">
      <c r="A28" t="s">
        <v>18</v>
      </c>
    </row>
    <row r="29" spans="1:2" ht="12.75">
      <c r="A29" s="9" t="s">
        <v>19</v>
      </c>
      <c r="B29">
        <v>2.08</v>
      </c>
    </row>
    <row r="30" spans="1:2" ht="12.75">
      <c r="A30" s="9" t="s">
        <v>20</v>
      </c>
      <c r="B30">
        <v>3.827</v>
      </c>
    </row>
  </sheetData>
  <sheetProtection/>
  <mergeCells count="3">
    <mergeCell ref="A1:F1"/>
    <mergeCell ref="A9:F9"/>
    <mergeCell ref="B16:F1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MMD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МАРУСЯ</cp:lastModifiedBy>
  <cp:lastPrinted>2010-02-01T11:37:00Z</cp:lastPrinted>
  <dcterms:created xsi:type="dcterms:W3CDTF">2009-11-09T18:46:05Z</dcterms:created>
  <dcterms:modified xsi:type="dcterms:W3CDTF">2017-02-07T09:16:25Z</dcterms:modified>
  <cp:category/>
  <cp:version/>
  <cp:contentType/>
  <cp:contentStatus/>
</cp:coreProperties>
</file>