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9320" windowHeight="9540"/>
  </bookViews>
  <sheets>
    <sheet name="Трубчастые карданы" sheetId="2" r:id="rId1"/>
    <sheet name="Крестовины_шарниры_переходники" sheetId="1" r:id="rId2"/>
    <sheet name="шлицевые карданы" sheetId="4" r:id="rId3"/>
  </sheets>
  <definedNames>
    <definedName name="_xlnm._FilterDatabase" localSheetId="1" hidden="1">Крестовины_шарниры_переходники!$A$11:$H$246</definedName>
    <definedName name="_xlnm.Print_Area" localSheetId="1">Крестовины_шарниры_переходники!$A$1:$H$251</definedName>
    <definedName name="_xlnm.Print_Area" localSheetId="2">'шлицевые карданы'!$A$1:$E$55</definedName>
  </definedNames>
  <calcPr calcId="171026"/>
</workbook>
</file>

<file path=xl/calcChain.xml><?xml version="1.0" encoding="utf-8"?>
<calcChain xmlns="http://schemas.openxmlformats.org/spreadsheetml/2006/main">
  <c r="E22" i="4" l="1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D36" i="4"/>
  <c r="E36" i="4"/>
  <c r="E37" i="4"/>
  <c r="E38" i="4"/>
  <c r="D39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19" i="4"/>
  <c r="E18" i="4"/>
  <c r="E16" i="4"/>
  <c r="E14" i="4"/>
  <c r="E13" i="4"/>
  <c r="E12" i="4"/>
  <c r="E11" i="4"/>
  <c r="E10" i="4"/>
  <c r="E9" i="4"/>
  <c r="E8" i="4"/>
  <c r="E7" i="4"/>
  <c r="E6" i="4"/>
  <c r="E5" i="4"/>
  <c r="H76" i="1"/>
  <c r="G76" i="1"/>
  <c r="F76" i="1"/>
  <c r="H74" i="1"/>
  <c r="G74" i="1"/>
  <c r="F74" i="1"/>
  <c r="H71" i="1"/>
  <c r="G71" i="1"/>
  <c r="F71" i="1"/>
  <c r="H69" i="1"/>
  <c r="G69" i="1"/>
  <c r="F69" i="1"/>
  <c r="H66" i="1"/>
  <c r="G66" i="1"/>
  <c r="F66" i="1"/>
  <c r="H64" i="1"/>
  <c r="G64" i="1"/>
  <c r="F64" i="1"/>
  <c r="H61" i="1"/>
  <c r="G61" i="1"/>
  <c r="F61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8" i="1"/>
  <c r="A60" i="1"/>
  <c r="A62" i="1"/>
  <c r="A63" i="1"/>
  <c r="A65" i="1"/>
  <c r="A67" i="1"/>
  <c r="A68" i="1"/>
  <c r="A70" i="1"/>
  <c r="A72" i="1"/>
  <c r="A73" i="1"/>
  <c r="A75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6" i="1"/>
  <c r="A107" i="1"/>
  <c r="A108" i="1"/>
  <c r="A109" i="1"/>
  <c r="A110" i="1"/>
  <c r="A111" i="1"/>
  <c r="A112" i="1"/>
  <c r="A114" i="1"/>
  <c r="A115" i="1"/>
  <c r="A116" i="1"/>
  <c r="A117" i="1"/>
  <c r="A118" i="1"/>
  <c r="A119" i="1"/>
  <c r="A120" i="1"/>
  <c r="A121" i="1"/>
  <c r="A122" i="1"/>
  <c r="A123" i="1"/>
  <c r="A124" i="1"/>
  <c r="A126" i="1"/>
  <c r="A127" i="1"/>
  <c r="A128" i="1"/>
  <c r="A129" i="1"/>
  <c r="A130" i="1"/>
  <c r="A131" i="1"/>
  <c r="A132" i="1"/>
  <c r="A134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70" i="1"/>
  <c r="A171" i="1"/>
  <c r="A172" i="1"/>
  <c r="A173" i="1"/>
  <c r="A174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8" i="1"/>
  <c r="A199" i="1"/>
  <c r="A202" i="1"/>
  <c r="A203" i="1"/>
  <c r="A204" i="1"/>
  <c r="A205" i="1"/>
  <c r="A206" i="1"/>
  <c r="A207" i="1"/>
  <c r="A208" i="1"/>
  <c r="A209" i="1"/>
  <c r="A211" i="1"/>
  <c r="A212" i="1"/>
  <c r="A213" i="1"/>
  <c r="A214" i="1"/>
  <c r="A215" i="1"/>
  <c r="A216" i="1"/>
  <c r="A217" i="1"/>
  <c r="A219" i="1"/>
  <c r="A220" i="1"/>
  <c r="A222" i="1"/>
  <c r="A223" i="1"/>
  <c r="A224" i="1"/>
  <c r="A225" i="1"/>
  <c r="A226" i="1"/>
  <c r="A227" i="1"/>
  <c r="A228" i="1"/>
  <c r="A229" i="1"/>
  <c r="A231" i="1"/>
  <c r="A232" i="1"/>
  <c r="A233" i="1"/>
  <c r="A234" i="1"/>
  <c r="A235" i="1"/>
  <c r="A237" i="1"/>
  <c r="A238" i="1"/>
  <c r="A239" i="1"/>
  <c r="A240" i="1"/>
  <c r="A241" i="1"/>
  <c r="A242" i="1"/>
  <c r="A243" i="1"/>
  <c r="A244" i="1"/>
  <c r="A245" i="1"/>
  <c r="A246" i="1"/>
  <c r="A247" i="1"/>
  <c r="A248" i="1"/>
</calcChain>
</file>

<file path=xl/sharedStrings.xml><?xml version="1.0" encoding="utf-8"?>
<sst xmlns="http://schemas.openxmlformats.org/spreadsheetml/2006/main" count="1006" uniqueCount="872">
  <si>
    <t>Валы Карданные к сельхозтехнике и комплектующие</t>
  </si>
  <si>
    <t>№</t>
  </si>
  <si>
    <t xml:space="preserve">Обозначение </t>
  </si>
  <si>
    <t xml:space="preserve">Описание и  применение </t>
  </si>
  <si>
    <t>Цена в грн с НДС</t>
  </si>
  <si>
    <t>опт</t>
  </si>
  <si>
    <t>М.опт</t>
  </si>
  <si>
    <t>Комплектующие карданных передач ВОМ</t>
  </si>
  <si>
    <t>AP.T2-011</t>
  </si>
  <si>
    <t>Карабин, (шт)</t>
  </si>
  <si>
    <t>AP.T2-007</t>
  </si>
  <si>
    <t>Штифт 8х62, (шт)</t>
  </si>
  <si>
    <t>AP.T4-007</t>
  </si>
  <si>
    <t>Штифт 10х78, (шт)</t>
  </si>
  <si>
    <t>AP.S6-007</t>
  </si>
  <si>
    <t>Штифт 10х100, (шт)</t>
  </si>
  <si>
    <t>AP.4600-80</t>
  </si>
  <si>
    <t>Втулка шестигранник 28.6 длина 80 мм, (шт)</t>
  </si>
  <si>
    <t>AP.0600-80</t>
  </si>
  <si>
    <t>Втулка 1 3/8 Z6 длина 80 мм, (шт)</t>
  </si>
  <si>
    <t>AP.0600-120</t>
  </si>
  <si>
    <t>Втулка 1 3/8 Z6 длина 120 мм, (шт)</t>
  </si>
  <si>
    <t>AP.0600-130</t>
  </si>
  <si>
    <t>Втулка 1 3/8 Z6 длина 130 мм, (шт)</t>
  </si>
  <si>
    <t>AP.0006-1500</t>
  </si>
  <si>
    <t>Вал 1 3/8 Z6 длина 1500 мм, (шт)</t>
  </si>
  <si>
    <t>AP.T2-010</t>
  </si>
  <si>
    <t>Цепь (м)</t>
  </si>
  <si>
    <t>AP.T10-B</t>
  </si>
  <si>
    <t>Труба треугольная вн. Т10 (м.) (26,6х2,5)</t>
  </si>
  <si>
    <t>AP.T10-H</t>
  </si>
  <si>
    <t>Труба Треугольная нар. Т10 (м.) (32,4х3,5)</t>
  </si>
  <si>
    <t>AP.T20-B</t>
  </si>
  <si>
    <t>Труба треугольная вн. Т20 (м.) (29х4)</t>
  </si>
  <si>
    <t>AP.T20-H</t>
  </si>
  <si>
    <t>Труба треугольная нар. Т20 (м.) (36х3,2)</t>
  </si>
  <si>
    <t>AP.T40-B</t>
  </si>
  <si>
    <t>Труба треугольная вн. Т40 (м.) (36х3,2)</t>
  </si>
  <si>
    <t>AP.T40-H</t>
  </si>
  <si>
    <t>Труба треугольная нар. Т40 (м.) (43,5х3,4)</t>
  </si>
  <si>
    <t>AP.T50-B</t>
  </si>
  <si>
    <t>Труба треугольная вн. Т50 (м.) (45х4)</t>
  </si>
  <si>
    <t>AP.T50-H</t>
  </si>
  <si>
    <t>Труба треугольная нар. Т50 (м.) (51,5х3,0)</t>
  </si>
  <si>
    <t>AP.T60-H</t>
  </si>
  <si>
    <t>Труба треугольная нар. Т60 (м.) (54х4)</t>
  </si>
  <si>
    <t>AP.S60-В</t>
  </si>
  <si>
    <t>Труба шестигранная вн. S60 (м.) (47,4х5)</t>
  </si>
  <si>
    <t>AP.S60-Н</t>
  </si>
  <si>
    <t>Труба шестигранная нар. S60 (м.) (56,8х4,3)</t>
  </si>
  <si>
    <t>Вилки концевые карданных передач (Walterscheid)</t>
  </si>
  <si>
    <t>AP.W23A</t>
  </si>
  <si>
    <t>Вилка с фиксатором 8Х32Х38, под крестовину 27Х74,5</t>
  </si>
  <si>
    <t>AP.W23K</t>
  </si>
  <si>
    <t>Вилка с фиксатором 6Х29Х35, под крестовину 27Х74,5</t>
  </si>
  <si>
    <t>AP.W23NAR</t>
  </si>
  <si>
    <t>Муфта обгонная 8Х32Х38, под крестовину 27Х74,5</t>
  </si>
  <si>
    <t>AP.W23NKR</t>
  </si>
  <si>
    <t>Муфта обгонная 6Х29Х35, под крестовину 27Х74,5</t>
  </si>
  <si>
    <t>AP.W24A</t>
  </si>
  <si>
    <t>Вилка с фиксатором 8Х32Х38, под крестовину 32Х76</t>
  </si>
  <si>
    <t>AP.W24K</t>
  </si>
  <si>
    <t>Вилка с фиксатором 6Х29Х35, под крестовину 32Х76</t>
  </si>
  <si>
    <t>AP.W24B</t>
  </si>
  <si>
    <r>
      <t xml:space="preserve">Вилка с фиксатором Z21, 1 3/8" (21Х32Х35), </t>
    </r>
    <r>
      <rPr>
        <sz val="10"/>
        <rFont val="Arial"/>
        <family val="2"/>
        <charset val="204"/>
      </rPr>
      <t>под кр-ну 32Х76</t>
    </r>
  </si>
  <si>
    <t>Вилки карданных передач  под трубу "лимон"(Walterscheid)</t>
  </si>
  <si>
    <t>AP.W2106</t>
  </si>
  <si>
    <t>Вилка L30Н, под крестовину 22Х54</t>
  </si>
  <si>
    <t>AP.W2107</t>
  </si>
  <si>
    <t>Вилка L30В, под крестовину 22Х54</t>
  </si>
  <si>
    <t>AP.W2206</t>
  </si>
  <si>
    <t>Вилка L40Н, под крестовину 23,8Х61,3</t>
  </si>
  <si>
    <t>AP.W2207</t>
  </si>
  <si>
    <t>Вилка L40В, под крестовину 23,8Х61,3</t>
  </si>
  <si>
    <t>AP.W2306</t>
  </si>
  <si>
    <t>Вилка L40Н, под крестовину 27Х74,5</t>
  </si>
  <si>
    <t>AP.W2307</t>
  </si>
  <si>
    <t>Вилка L40В, под крестовину 27Х74,5</t>
  </si>
  <si>
    <t>AP.W2406</t>
  </si>
  <si>
    <t>Вилка L50Н, под крестовину 32Х76</t>
  </si>
  <si>
    <t>AP.W2407</t>
  </si>
  <si>
    <t>Вилка L50В, под крестовину 32Х76</t>
  </si>
  <si>
    <r>
      <rPr>
        <b/>
        <sz val="10"/>
        <rFont val="Arial"/>
        <family val="2"/>
        <charset val="204"/>
      </rPr>
      <t>Телескопические элементы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(Walterscheid)</t>
    </r>
  </si>
  <si>
    <t>AP.L30B</t>
  </si>
  <si>
    <t>Труба лимон вн. L30 (м.) (24х31х3,4)</t>
  </si>
  <si>
    <t>AP.L30H</t>
  </si>
  <si>
    <t>Труба лимон нар. L30 (м.) (30х39х2,8)</t>
  </si>
  <si>
    <t>AP.L40B</t>
  </si>
  <si>
    <t>Труба лимон вн. L40 (м.) (35х40х4)</t>
  </si>
  <si>
    <t>AP.L40H</t>
  </si>
  <si>
    <t>Труба лимон нар. L40 (м.) (41х48х2,8)</t>
  </si>
  <si>
    <t>AP.L50B</t>
  </si>
  <si>
    <t>Труба лимон вн. L50 (м.) (40х49х4,5)</t>
  </si>
  <si>
    <t>AP.L50H</t>
  </si>
  <si>
    <t>Труба лимон нар. L50 (м.) (48х58х3,8)</t>
  </si>
  <si>
    <t>Валы Карданные к сельхозтехнике</t>
  </si>
  <si>
    <t>Серия L1 , 12 кВт, 16 Лс (крестовина 22x54), аналог W2100</t>
  </si>
  <si>
    <t>L1.11.0520.0830.ANKR</t>
  </si>
  <si>
    <t xml:space="preserve">вал с обгонной муфтой, сеялки вентиляторные  СУПН </t>
  </si>
  <si>
    <t>L1.11.0410.0600.KK</t>
  </si>
  <si>
    <t>вал карданный</t>
  </si>
  <si>
    <t>L1.11.0520.0830.KK</t>
  </si>
  <si>
    <t>L1.11.0700.1200.KK</t>
  </si>
  <si>
    <t>L1.11.0760.1320.KK</t>
  </si>
  <si>
    <t>L1.11.0860.1500.KK</t>
  </si>
  <si>
    <t>L1.11.1000.1700.KK</t>
  </si>
  <si>
    <t>L1.11.1600.2900.KK</t>
  </si>
  <si>
    <t>Серия Т0 , 12 кВт, 16 Лс (крестовина 22x54)</t>
  </si>
  <si>
    <t>АР.0NKR</t>
  </si>
  <si>
    <t>муфта обгонная 6 шлицев,  правое вра-ние</t>
  </si>
  <si>
    <t>Т0.11.0650.1060.АNКR</t>
  </si>
  <si>
    <t xml:space="preserve"> Т0.11.0650.1060.КК</t>
  </si>
  <si>
    <t>Карданный вал сеялка УПС, опрыскиватель навесной</t>
  </si>
  <si>
    <t xml:space="preserve"> Т0.11.0760.1250.КК</t>
  </si>
  <si>
    <t>Карданный вал Опрыскиватель прицепной</t>
  </si>
  <si>
    <t xml:space="preserve"> Т0.11.1000.1700.AК</t>
  </si>
  <si>
    <t>Валы Карданные Серия Т1 , 15 кВт, 21 Лс (крестовина 23,8x61,2)</t>
  </si>
  <si>
    <t>АР.1NKR</t>
  </si>
  <si>
    <t>АР.1NAR</t>
  </si>
  <si>
    <t>муфта обгонная 8 шлицев,  правое вра-ние</t>
  </si>
  <si>
    <t>АР.1PК04</t>
  </si>
  <si>
    <t xml:space="preserve">муфта радиально штифтовая 6 шлицев, Pmax=400 Нм </t>
  </si>
  <si>
    <t>АР.1XК09</t>
  </si>
  <si>
    <t xml:space="preserve">муфта со срезным болтом 6 шлицев, Pmax=900 Нм </t>
  </si>
  <si>
    <t>Т1.11.0650.1010.АNКR</t>
  </si>
  <si>
    <t>Т1.11.0810.1300.АNАR</t>
  </si>
  <si>
    <t xml:space="preserve">вал с обгонной муфтой, сеялки вентиляторные  ТОДАК </t>
  </si>
  <si>
    <t>Т1.11.0800.1300.АХК09</t>
  </si>
  <si>
    <t xml:space="preserve">вал с педохранительной муфтой </t>
  </si>
  <si>
    <t>Т1.11.0650.1010.AWАK</t>
  </si>
  <si>
    <t xml:space="preserve">вал с широкоугольным шарниром угол изгиба 80 град.  </t>
  </si>
  <si>
    <t>Т1.11.0800.1300.NKRWАA</t>
  </si>
  <si>
    <t xml:space="preserve">вал с широкоугольным шарниром и обгонной муфтой  </t>
  </si>
  <si>
    <t>Т1.11.0470.0680.АА</t>
  </si>
  <si>
    <t>Импортная СХ техника 2 серия</t>
  </si>
  <si>
    <t>Т1.11.0650.1010.АК</t>
  </si>
  <si>
    <t>Т1.11.0800.1300.АК</t>
  </si>
  <si>
    <t>Т1.11.1150.2000.АА</t>
  </si>
  <si>
    <t>Валы Карданные Серия Т2,  26 кВт, 35 Лс, (крестовина 28x73)</t>
  </si>
  <si>
    <t>АР.2NKR</t>
  </si>
  <si>
    <t>муфта обгонная  6 шлицев, правое вра-ние</t>
  </si>
  <si>
    <t>АР.2NАR</t>
  </si>
  <si>
    <t>муфта обгонная  8 шлицев, правое вра-ние</t>
  </si>
  <si>
    <t>АР.2РК08</t>
  </si>
  <si>
    <t xml:space="preserve">муфта радиально штифтовая 6 шлицев, Pmax=800 Нм </t>
  </si>
  <si>
    <t>АР.2VК09</t>
  </si>
  <si>
    <t xml:space="preserve">муфта фрикционная  6 шлицев, Pmax=900 Нм </t>
  </si>
  <si>
    <t>АР.2VA09</t>
  </si>
  <si>
    <t xml:space="preserve">муфта фрикционная  8 шлицев, Pmax=900 Нм </t>
  </si>
  <si>
    <t>АР.2VВ09</t>
  </si>
  <si>
    <t xml:space="preserve">муфта фрикционная 21шлиц, Pmax=900 Нм </t>
  </si>
  <si>
    <t>АР.2XК14</t>
  </si>
  <si>
    <t xml:space="preserve">муфта со срезным болтом ,6 шлицев, Pmax= 1400 Нм  </t>
  </si>
  <si>
    <t>АР.2.WАK</t>
  </si>
  <si>
    <t>широкоугольный шарнир угол изгиба 80 град.  6 шлицев</t>
  </si>
  <si>
    <t>АР.2.WАA</t>
  </si>
  <si>
    <t>широкоугольный шарнир угол изгиба 80 град.  8 шлицев</t>
  </si>
  <si>
    <t>Т2.11.0800.1300.WАKA</t>
  </si>
  <si>
    <t>Т2.11.1000.1700.WАAК</t>
  </si>
  <si>
    <t>Т2.11.0800.1300.WАKNAR</t>
  </si>
  <si>
    <t>Т2.11.1500.2500.WАAVК09</t>
  </si>
  <si>
    <t xml:space="preserve">вал с широкоугольным шарниром и фрикционной муфтой  </t>
  </si>
  <si>
    <t>Т2.11.0660.1060.ANKR</t>
  </si>
  <si>
    <t>вал с обгонной муфтой, косилка NEOCUT</t>
  </si>
  <si>
    <t>Т2.11.0800.1300.ANАR</t>
  </si>
  <si>
    <t xml:space="preserve">вал с обгонной муфтой </t>
  </si>
  <si>
    <t>Т2.11.1000.1700.ANКR</t>
  </si>
  <si>
    <t>вал с обгонной муфтой</t>
  </si>
  <si>
    <t>Т2.11.1500.2500.AVK09</t>
  </si>
  <si>
    <t>вал с фрикционной муфтой, подборщик</t>
  </si>
  <si>
    <t>T2.11.0860.1400.AXK16</t>
  </si>
  <si>
    <t>вал с предохр-ой муфтой, резчик рулонов ИРК-01</t>
  </si>
  <si>
    <t>Т2.01.0340.0410.GJ</t>
  </si>
  <si>
    <t>Жатка ЖРБ-4,2</t>
  </si>
  <si>
    <t>Т2.01.0370.0470.JJ</t>
  </si>
  <si>
    <t>Комбайн "Енисей"</t>
  </si>
  <si>
    <t>Т2.01.0400.0450.JJ</t>
  </si>
  <si>
    <t>Жатка ЖВП-6</t>
  </si>
  <si>
    <t>Т2.01.0500.0730.GG</t>
  </si>
  <si>
    <t>Подборщик ПРТ-3-05</t>
  </si>
  <si>
    <t>Т2.01.0550.0820.JJ</t>
  </si>
  <si>
    <t>Грабли ворошилка ГВ-3.6</t>
  </si>
  <si>
    <t>Т2.01.0630.0990.GG</t>
  </si>
  <si>
    <t>Комбайн "Дон-680" выгрузной шнек старого образца</t>
  </si>
  <si>
    <t>Т2.01.0630.0990.JJ</t>
  </si>
  <si>
    <t>Комбайн "Дон-680" выгрузной шнек нового образца</t>
  </si>
  <si>
    <t>Т2.01.0930.1070.GG</t>
  </si>
  <si>
    <t>Жатка ЖВН-6 (пр. Бердянск), Жатка 4,1м комбайн СК-5 "Нива" (пр.Тула)</t>
  </si>
  <si>
    <t>Т2.01.1000.1320.JJ</t>
  </si>
  <si>
    <t>Т2.01.1400.1460.JJ</t>
  </si>
  <si>
    <t>Т2.01.1450.1790.ТТ</t>
  </si>
  <si>
    <t>Жатка 6,0м комбайн "Дон-1500" (пр.Тула)</t>
  </si>
  <si>
    <t>Т2.11.0360.0440.JG</t>
  </si>
  <si>
    <t>Жатка ЖЗБ-4,2</t>
  </si>
  <si>
    <t>Т2.11.0400.0500.JJ</t>
  </si>
  <si>
    <t>Жатка ЖВП-4,9</t>
  </si>
  <si>
    <t>Т2.11.0430.0580.AA</t>
  </si>
  <si>
    <t>Платформа подборщика "Дон-680" после 2001г.</t>
  </si>
  <si>
    <t>Т2.11.0500.0680.AA</t>
  </si>
  <si>
    <t>Сеялка СПБ, Платформа подборщика "Дон-680" до 2001</t>
  </si>
  <si>
    <t>Т2.11.0500.0750.JJ</t>
  </si>
  <si>
    <t>Т2.11.0500.0750.AА</t>
  </si>
  <si>
    <t>Т2.11.0530.0750.AK</t>
  </si>
  <si>
    <t>Опрыскиватели прицепные ОС-1000-12.ю ОС-2000-12</t>
  </si>
  <si>
    <t>Т2.11.0530.0780.AA</t>
  </si>
  <si>
    <t>Привод сеялки СТВ-8 (пр-во Гомсельмаш), Орелстроймаш</t>
  </si>
  <si>
    <t>Т2.11.0550.0740.АG</t>
  </si>
  <si>
    <t>Кормораздатчик КМП</t>
  </si>
  <si>
    <t>Т2.11.0600.0810.AA</t>
  </si>
  <si>
    <t>Грабли ворошилки ГВР-4.2, УД-1, ОЛ-1 Бобруйскагромаш</t>
  </si>
  <si>
    <t>Т2.11.0600.0830.AJ</t>
  </si>
  <si>
    <t>Разбрасыватель удобрений РУС-0,7</t>
  </si>
  <si>
    <t>Т2.11.0620.0930.AK</t>
  </si>
  <si>
    <t>Опрыскиватели</t>
  </si>
  <si>
    <t>Т2.11.0630.0990.AJ</t>
  </si>
  <si>
    <t>Сеялка (пр-во Лидасельмаш), Жатка ЖВП 4,9</t>
  </si>
  <si>
    <t>Т2.11.0660.1060.AK</t>
  </si>
  <si>
    <t>Опрыскиватель РАУ</t>
  </si>
  <si>
    <t>Т2.11.0660.1060.AG</t>
  </si>
  <si>
    <t>Машина для  удобрений МВУ, Сеялка СТВ-12</t>
  </si>
  <si>
    <t>Т2.11.0660.1060.AJ</t>
  </si>
  <si>
    <t>Т2.11.0760.1150.JN</t>
  </si>
  <si>
    <t>Т2.11.0800.1070.GG</t>
  </si>
  <si>
    <t>Т2.11.0800.1300.AJ</t>
  </si>
  <si>
    <t>Коммунальная машина МК-454</t>
  </si>
  <si>
    <t>Т2.11.0800.1300.AK</t>
  </si>
  <si>
    <t>Т2.11.0800.1300.AA</t>
  </si>
  <si>
    <t>Т2.11.0850.1350.AJ</t>
  </si>
  <si>
    <t>Кормораздатчик КТУ-10</t>
  </si>
  <si>
    <t>Т2.11.1000.1700.AA</t>
  </si>
  <si>
    <t>Т2.11.1180.2020.AJ</t>
  </si>
  <si>
    <t>Т2.11.1200.1600.AJ</t>
  </si>
  <si>
    <t>Жатка ЖВП 6; ЖВП 4,9</t>
  </si>
  <si>
    <t>Т2.11.1200.2000.AК</t>
  </si>
  <si>
    <t>Т2.11.1380.1500.GG</t>
  </si>
  <si>
    <t>Жатка ЖКС-5 комбайны "Енисей-1200" и СК-5 "Нива"</t>
  </si>
  <si>
    <t>Т2.11.1500.2500.AA</t>
  </si>
  <si>
    <t>Прес-подборщик</t>
  </si>
  <si>
    <t>Т2.11.1440.1700.AA</t>
  </si>
  <si>
    <t>Комбайн "Дон-1500" жатка 6м нового образца</t>
  </si>
  <si>
    <t>Т2.11.1970.2350.AA</t>
  </si>
  <si>
    <t>Комбайн "Дон-1500" жатка 7м нового образца</t>
  </si>
  <si>
    <t>Валы Карданные Серия Т4,  35 кВт,  47 Лс, (крестовина 35x98)</t>
  </si>
  <si>
    <t>АР.4VК12</t>
  </si>
  <si>
    <t xml:space="preserve">муфта фрикционная  6 шлицев, Pmax=1200 Нм </t>
  </si>
  <si>
    <t>АР.4VA12</t>
  </si>
  <si>
    <t xml:space="preserve">муфта фрикционная  8 шлицев, Pmax=1200 Нм </t>
  </si>
  <si>
    <t>АР.4VВ12</t>
  </si>
  <si>
    <t xml:space="preserve">муфта фрикционная  21 шлиц, Pmax=1200 Нм </t>
  </si>
  <si>
    <t>АР.4РК12</t>
  </si>
  <si>
    <t xml:space="preserve">муфта радиально штифтовая 6 шлицев, Pmax=1200 Нм </t>
  </si>
  <si>
    <t>АР.4NKR</t>
  </si>
  <si>
    <t>АР.4NАR</t>
  </si>
  <si>
    <t>АР.4.WАK</t>
  </si>
  <si>
    <t>АР.4.WАA</t>
  </si>
  <si>
    <t>АР.WM0609</t>
  </si>
  <si>
    <t xml:space="preserve">муфта фрикционно-обгонная для прес-подборщиков </t>
  </si>
  <si>
    <t>Т4.11.0800.1300.WАKA</t>
  </si>
  <si>
    <t xml:space="preserve">Вал с широкоугольный шарнир угол изгиба 80 град.  </t>
  </si>
  <si>
    <t>Т4.11.1000.1700.WАAК</t>
  </si>
  <si>
    <t>Т4.11.1660.2950.WАAК</t>
  </si>
  <si>
    <t>Т4.11.0800.1300.ANАR</t>
  </si>
  <si>
    <t xml:space="preserve">Вал с обгонной муфтой </t>
  </si>
  <si>
    <t>Т4.11.1000.1700.ANКR</t>
  </si>
  <si>
    <t>Вал с обгонной муфтой</t>
  </si>
  <si>
    <t>Т4.11.1160.2000.КNКR</t>
  </si>
  <si>
    <t>Т4.11.0500.0710.AVA12</t>
  </si>
  <si>
    <t>Вал с фрикционной муфтой: Грабли ГВР-6.0, Подборщик ПФ-350,  МВУ-5, Грабли ворошилки ГВЦ-3, Сеноподборщик СП-3, Ботвоуборочная машина МБУ-2,8</t>
  </si>
  <si>
    <t>Т4.11.0660.1040.AVA12</t>
  </si>
  <si>
    <t>Вал с фрикционной муфтой:Косилк ротационная КРН-2.1, Косилка КРС-20</t>
  </si>
  <si>
    <t>Т4.11.1000.1700.AVK12</t>
  </si>
  <si>
    <t>Вал с фрикционной муфтой</t>
  </si>
  <si>
    <t>Т4.01.0410.0540.АА</t>
  </si>
  <si>
    <t>Вал без защитного кожуха</t>
  </si>
  <si>
    <t>Т4.01.0450.0620.КК</t>
  </si>
  <si>
    <t>Т4.01.0500.0710.КК</t>
  </si>
  <si>
    <t>Т4.01.0560.0830.АА</t>
  </si>
  <si>
    <t>Т4.01.0660.1040.АK</t>
  </si>
  <si>
    <t>Т4.01.0800.1300.АK</t>
  </si>
  <si>
    <t>Т4.01.1160.2000.АK</t>
  </si>
  <si>
    <t>Т4.01.2170.3900.АK</t>
  </si>
  <si>
    <t>Т4.11.0410.0540.АА</t>
  </si>
  <si>
    <t>Вал карданный с защитным кожухом</t>
  </si>
  <si>
    <t>Т4.11.0420.0560.АВ</t>
  </si>
  <si>
    <t>Т4.11.0450.0620.КК</t>
  </si>
  <si>
    <t>Т4.11.0500.0710.КК</t>
  </si>
  <si>
    <t>Т4.11.0560.0830.АА</t>
  </si>
  <si>
    <t>Т4.11.0660.1040.АK</t>
  </si>
  <si>
    <t>Т4.11.0660.1040.АВ</t>
  </si>
  <si>
    <t>Т4.11.0750.1150.АА</t>
  </si>
  <si>
    <t>Т4.11.0800.1300.АK</t>
  </si>
  <si>
    <t>Т4.11.0820.1350.АА</t>
  </si>
  <si>
    <t>Т4.11.1000.1700.KА</t>
  </si>
  <si>
    <t>Т4.11.1160.2000.АK</t>
  </si>
  <si>
    <t>Т4.11.1320.2300.КК</t>
  </si>
  <si>
    <t>Т4.11.1500.2650.АК</t>
  </si>
  <si>
    <t>Т4.11.1660.2950.АВ</t>
  </si>
  <si>
    <t>Т4.11.1900.3000.АВ</t>
  </si>
  <si>
    <t>Т4.11.2170.3900.АK</t>
  </si>
  <si>
    <t>Валы Карданные Серия Т5  47 кВт, 64 Лс, (крестовина 35x98)</t>
  </si>
  <si>
    <t>Т5.01.0410.0540.АА</t>
  </si>
  <si>
    <t>Т5.01.0450.0620.КК</t>
  </si>
  <si>
    <t>Т5.01.0500.0710.КК</t>
  </si>
  <si>
    <t>Т5.01.0560.0830.АА</t>
  </si>
  <si>
    <t>Т5.01.0660.1040.АK</t>
  </si>
  <si>
    <t>Т5.01.0800.1300.АK</t>
  </si>
  <si>
    <t>Т5.01.1160.2000.АK</t>
  </si>
  <si>
    <t>Т5.01.2170.3900.АK</t>
  </si>
  <si>
    <t>Т5.11.0410.0540.АА</t>
  </si>
  <si>
    <t>Т5.11.0420.0560.АВ</t>
  </si>
  <si>
    <t>Т5.11.0450.0620.КК</t>
  </si>
  <si>
    <t>Т5.11.0500.0710.КК</t>
  </si>
  <si>
    <t>Т5.11.0560.0830.АА</t>
  </si>
  <si>
    <t>Т5.11.0660.1040.АK</t>
  </si>
  <si>
    <t>Т5.11.0660.1040.АВ</t>
  </si>
  <si>
    <t>Т5.11.0750.1150.АА</t>
  </si>
  <si>
    <t>Т5.11.0800.1300.АK</t>
  </si>
  <si>
    <t>Т5.11.0820.1350.АА</t>
  </si>
  <si>
    <t>Т5.11.1000.1700.KА</t>
  </si>
  <si>
    <t>Т5.11.1160.2000.АK</t>
  </si>
  <si>
    <t>Т5.11.1320.2300.КК</t>
  </si>
  <si>
    <t>Т5.11.1500.2650.АК</t>
  </si>
  <si>
    <t>Т5.11.1660.2950.АВ</t>
  </si>
  <si>
    <t>Т5.11.1900.3000.АВ</t>
  </si>
  <si>
    <t>Т5.11.2170.3900.АK</t>
  </si>
  <si>
    <t>Серия L5 , 47кВт, 64 Лс (крестовина 32x76), аналог W2400</t>
  </si>
  <si>
    <t>L5.11.0490.0700.AA</t>
  </si>
  <si>
    <t>вал карданный с защитным кожухом</t>
  </si>
  <si>
    <t>L5.11.0650.1020.АB</t>
  </si>
  <si>
    <t>L5.11.0800.1300.АА</t>
  </si>
  <si>
    <t>L5.11.0910.1530.АK</t>
  </si>
  <si>
    <t>L5.11.1000.1700.АА</t>
  </si>
  <si>
    <t>L5.11.1160.2020.АK</t>
  </si>
  <si>
    <t>L5.11.1660.3000.АB</t>
  </si>
  <si>
    <t>Валы Карданные Серия S6  66 кВт,  90 Лс. (крестовина 39x118)</t>
  </si>
  <si>
    <t>АР.NKR.06</t>
  </si>
  <si>
    <t>муфта обгонная универсальная  6x6 шлицев, правое вра-ние</t>
  </si>
  <si>
    <t>АР.NАR.08</t>
  </si>
  <si>
    <t>муфта обгонная универсальная 8x8 шлицев, правое вра-ние</t>
  </si>
  <si>
    <t>АР.NAR.06</t>
  </si>
  <si>
    <t>муфта обгонная универсальная 6Х8 шлицев, правое вра-ние</t>
  </si>
  <si>
    <t>АР.VK15.06</t>
  </si>
  <si>
    <t>муфта Фрикционая универсальная 6Х6 шлицев, 1500 Hm.</t>
  </si>
  <si>
    <t>АР.VA15.06</t>
  </si>
  <si>
    <t>муфта Фрикционая универсальная 8Х6 шлицев, 1500 Hm.</t>
  </si>
  <si>
    <t>АР.VA20.06</t>
  </si>
  <si>
    <t>муфта Фрикционая универсальная 8Х6 шлицев, 2000 Hm.</t>
  </si>
  <si>
    <t>АР.VK20.06</t>
  </si>
  <si>
    <t>муфта Фрикционая универсальная 6Х6 шлицев, 2000 Hm.</t>
  </si>
  <si>
    <t>АР.VB20.05</t>
  </si>
  <si>
    <t>муфта Фрикционая универсальная 6 13/4" Х 6 шлицев, 2000 Hm.</t>
  </si>
  <si>
    <t>АР.VE20.05</t>
  </si>
  <si>
    <t>муфта Фрикционая универсальная 20Х6 шлицев, 2000 Hm.</t>
  </si>
  <si>
    <t>АР.6.WАK</t>
  </si>
  <si>
    <t>АР.6.WАA</t>
  </si>
  <si>
    <t>052.S6.11.0800.1300.AA</t>
  </si>
  <si>
    <t>052.S6.11.0510.0700.AA</t>
  </si>
  <si>
    <t>052.S6.11.0660.0980.АА</t>
  </si>
  <si>
    <t>052.S6.11.0900.1370.KK</t>
  </si>
  <si>
    <t>052.S6.11.1000.1700.AA</t>
  </si>
  <si>
    <t>052.S6.11.1200.1900.AA</t>
  </si>
  <si>
    <t>052.S6.11.1500.2500.AA</t>
  </si>
  <si>
    <t>ВОЗМОЖЕН ТОРГ</t>
  </si>
  <si>
    <t>ООО АГРОКАРДАН</t>
  </si>
  <si>
    <t>Украина, г. Чернигов, Репкинская 27-А, 14000</t>
  </si>
  <si>
    <t>Тел/ факс (0462) 649-216</t>
  </si>
  <si>
    <t xml:space="preserve">моб 096-670-42-28, 095-449-27-47 </t>
  </si>
  <si>
    <t>моб 096-240-32-15, 099-445-98-35 Андрей</t>
  </si>
  <si>
    <t>моб 067-460-38-30 -Владимир</t>
  </si>
  <si>
    <t>agrokardan@mail.ru</t>
  </si>
  <si>
    <t>www.agrokardan.com.ua</t>
  </si>
  <si>
    <t>Прайс-Лист  от 16.02.2018</t>
  </si>
  <si>
    <t>Обозначение</t>
  </si>
  <si>
    <t>Назначение</t>
  </si>
  <si>
    <t>Вес упаковки</t>
  </si>
  <si>
    <t>Норма упаковки</t>
  </si>
  <si>
    <t xml:space="preserve">Цена в грн с НДС           </t>
  </si>
  <si>
    <t>Заказ, грн</t>
  </si>
  <si>
    <t>розница</t>
  </si>
  <si>
    <t>М.опт 2</t>
  </si>
  <si>
    <t>М.опт 10</t>
  </si>
  <si>
    <t xml:space="preserve">Крестовина карданного вала </t>
  </si>
  <si>
    <t>2101-22.02.025</t>
  </si>
  <si>
    <t>Крестовина ВАЗ 2101-2107</t>
  </si>
  <si>
    <t>2105-22.02.025</t>
  </si>
  <si>
    <t>Крестовина ВАЗ  2101-2107 ( усил.)</t>
  </si>
  <si>
    <t>412-22.01.025</t>
  </si>
  <si>
    <t>Крестовина кардана Москвич 412, рулевое упр. КрАЗ</t>
  </si>
  <si>
    <t>2121-22.01.025</t>
  </si>
  <si>
    <t xml:space="preserve">Крестовина  ВАЗ 2121   « Нива» </t>
  </si>
  <si>
    <t>21211-22.02.025</t>
  </si>
  <si>
    <t xml:space="preserve">Крестовина  ВАЗ 21213 усиленная   « Нива Тайга» </t>
  </si>
  <si>
    <t>408-22.01.025</t>
  </si>
  <si>
    <t>Крестовина " Москвич  408"</t>
  </si>
  <si>
    <t>69-2201025 СБ</t>
  </si>
  <si>
    <t>Крестовина карданного вала  УАЗ, МТЗ</t>
  </si>
  <si>
    <t>3110-2201025 СБ</t>
  </si>
  <si>
    <t>Крестовина карданного вала  Волга, ГАЗЕЛЬ</t>
  </si>
  <si>
    <t>53А-22.01.025</t>
  </si>
  <si>
    <t>Крестовина карданного вала     ГАЗ-53, ГАЗ-52, С/Х шарнир 400</t>
  </si>
  <si>
    <t>5320-34.22.039</t>
  </si>
  <si>
    <t>Крестовина рулевого упр. КАМАЗ</t>
  </si>
  <si>
    <t>НО.51-02.607</t>
  </si>
  <si>
    <t>Крестовина кардана сельхозназначения, С/Х шарнир 160</t>
  </si>
  <si>
    <t>50-3401062</t>
  </si>
  <si>
    <t>Крестовина рулевого управления МТЗ, ЮМЗ</t>
  </si>
  <si>
    <t>4301-34.014.85</t>
  </si>
  <si>
    <t>Крестовина рулевого управления "Газель" с масл.</t>
  </si>
  <si>
    <t>2126-3422205</t>
  </si>
  <si>
    <t>Крестовина  рулевого управления "Ода", ВАЗ, УАЗ аналог /U003/</t>
  </si>
  <si>
    <t>3307-3401485</t>
  </si>
  <si>
    <t>Полукрестовина шарнира карданно-рулевого упр. ГАЗ комплект 3 шт</t>
  </si>
  <si>
    <t>4301-2201025А</t>
  </si>
  <si>
    <t>Крестовина карданного вала ЗИЛ 130, с\х шарнир 630, тр. Т150</t>
  </si>
  <si>
    <t>5320-2201025 СБ</t>
  </si>
  <si>
    <t>Крестовина карданного вала  КамАЗ малая (межосевая)</t>
  </si>
  <si>
    <t>АР.6520-2205025-10</t>
  </si>
  <si>
    <t>Крестовина   КамАЗ  6520 (57x144, DAF, IVECO, MAN, VOLVO, HOWA, DONG FENG, FOTON( F, H, DF, 3313))</t>
  </si>
  <si>
    <t>АР.6520-2205025</t>
  </si>
  <si>
    <t>Крестовина   КамАЗ  6520 (57x152, DAF, IVECO, MAN, VOLVO, FOTON)</t>
  </si>
  <si>
    <t>53205-2201025-01</t>
  </si>
  <si>
    <t>Крестовина   КамАЗ основная ЕВРО (под стопорное кольцо)</t>
  </si>
  <si>
    <t>5320-2205025 СБ</t>
  </si>
  <si>
    <t>Крестовина карданного вала  КамАЗ основная</t>
  </si>
  <si>
    <t xml:space="preserve">255Б-2201025 </t>
  </si>
  <si>
    <t>Крестовина карданного вала  КРАЗ, Т-150</t>
  </si>
  <si>
    <t>700-2201080</t>
  </si>
  <si>
    <t>Крестовина  К 700</t>
  </si>
  <si>
    <t xml:space="preserve">7555-2201025 </t>
  </si>
  <si>
    <t xml:space="preserve">Крестовина  БелАЗ (72x185) самосвал г/п 55 тонн </t>
  </si>
  <si>
    <t>Крестовина на импортную технику</t>
  </si>
  <si>
    <t>АР.2В00501</t>
  </si>
  <si>
    <t>Крестовина размер(D=18; H=47) аналог U130, Waltershaid W2000</t>
  </si>
  <si>
    <t>АР. S00101</t>
  </si>
  <si>
    <t>Крестовина размер(D=22; H=54) аналог /GKN U138/ Bondioli&amp;pavesi</t>
  </si>
  <si>
    <t>АР.2В02407</t>
  </si>
  <si>
    <t>Крестовина размер(D=27; H=70) аналог  Серия 3; Китай</t>
  </si>
  <si>
    <t>АP.2D02414</t>
  </si>
  <si>
    <t>Крестовина размер(D=27; H=74,5) аналог /GKN U110, U082, U083/ Waltershaid</t>
  </si>
  <si>
    <t>АP.2C02435</t>
  </si>
  <si>
    <t>Крестовина размер (D=27; H=82) Ford Transit 92-00,  JCB 914-10803,  New Holland</t>
  </si>
  <si>
    <t>АР.S00401</t>
  </si>
  <si>
    <t xml:space="preserve">Крестовина размер(D=30,2; H=80) аналог Агро Серия 5, 6; </t>
  </si>
  <si>
    <t>АР.2В03409</t>
  </si>
  <si>
    <t>Крестовина размер(D=30,2; H=92) аналог  Агро Серия 7; GKN U220</t>
  </si>
  <si>
    <t>АР.2В03415</t>
  </si>
  <si>
    <t>Крестовина размер(D=30,2; H=106,5) аналог Агро Серия 8; GKN U200</t>
  </si>
  <si>
    <t>AP.2D03903</t>
  </si>
  <si>
    <t>Крестовина размер(D=32; H=76) аналог Waltershaid W2400</t>
  </si>
  <si>
    <t>АP.2C04608</t>
  </si>
  <si>
    <t>Крестовина размер(D=34,9; H=106,4) аналог /GKN U230, U963, U969 / Ford, GM, Импортная СХ техника</t>
  </si>
  <si>
    <t>АР.2D04901</t>
  </si>
  <si>
    <t>Крестовина размер(D=36; H=89) аналог Waltershaid W2500</t>
  </si>
  <si>
    <t>АP.2B0520</t>
  </si>
  <si>
    <t>Крестовина размер(D=38; H=100) аналог /GKN U730 / ТАТА, Эталон</t>
  </si>
  <si>
    <t>АP.2C07317</t>
  </si>
  <si>
    <t>Крестовина размер(D=49,2; H=154,9) аналог /GKN U895/ RENAULT, MERSEDES, Fiat, Iveco</t>
  </si>
  <si>
    <t>АP.2B07807</t>
  </si>
  <si>
    <t>Крестовина размер(D=52; H=147,2) аналог /GKN U450, U451,U909/ VOLVO, IVECO, DAF, SCANIA, MAN</t>
  </si>
  <si>
    <t>АР.1.WA01</t>
  </si>
  <si>
    <t>Крестовина широкоугольного шарнира, размер (D=22/ 23,8; H=76 / 61,3) аналог WW2280</t>
  </si>
  <si>
    <t>АР.2.WA01</t>
  </si>
  <si>
    <t>Крестовина широкоугольного шарнира, размер (D=23,8 / 27; H=91 / 74,6) аналог WW2380</t>
  </si>
  <si>
    <t>АР.3.WA01</t>
  </si>
  <si>
    <t xml:space="preserve">Крестовина широкоугольного шарнира, размер (D= 27/ 30,2 ; H=100 / 92) </t>
  </si>
  <si>
    <t>АР.4.WA01</t>
  </si>
  <si>
    <t>Крестовина широкоугольного шарнира, размер (D=27 / 32; H=94 / 76) аналог WW2480</t>
  </si>
  <si>
    <t>АР.6.WA01</t>
  </si>
  <si>
    <t>Крестовина широкоугольного шарнира, размер (D=32 / 36; H=106 /89) аналог WW2580</t>
  </si>
  <si>
    <t>Шарниры рулевые</t>
  </si>
  <si>
    <t>3307-3401048СБ</t>
  </si>
  <si>
    <t>шарнир карданно-рулевого управления ГАЗ</t>
  </si>
  <si>
    <t>Шарниры Сельхоз назначения</t>
  </si>
  <si>
    <t>140.АА;140.АК; 140.АВ</t>
  </si>
  <si>
    <t xml:space="preserve">Шарниры карданные Сельхоз 140 Нм (шлиц 6, 8, 21 -шлиц 6, 8, 21) </t>
  </si>
  <si>
    <t>вилка А, К-140</t>
  </si>
  <si>
    <t>140.АЖ;140.АИ; 140.КИ</t>
  </si>
  <si>
    <t xml:space="preserve">Шарниры карданные Сельхоз 140 Нм (шлиц 6, 8, 21 -отв.  ф 25, 30) </t>
  </si>
  <si>
    <t>140.ЖЖ;140.ИИ; 140.ИЖ</t>
  </si>
  <si>
    <t xml:space="preserve">Шарниры карданные Сельхоз 140 Нм  (отв.  ф 25, 30-отв ф 25, 30) </t>
  </si>
  <si>
    <t>вилка Ж,И-140</t>
  </si>
  <si>
    <t>160.АА; 160.КК; 160.АК</t>
  </si>
  <si>
    <t xml:space="preserve">шарниры карданые Сельхоз 160 Нм  (шлиц 6, 8, 21 -шлиц 6, 8, 21) </t>
  </si>
  <si>
    <t>вилка 160Нм - А, К, 21, 20</t>
  </si>
  <si>
    <t>160.АН; 160.КЛ.....</t>
  </si>
  <si>
    <t>шарниры карданые Сельхоз 160 Нм  (АЛ,КЛ,АН,АИ..)</t>
  </si>
  <si>
    <t>160.ЖЛ; 160.ИИ......</t>
  </si>
  <si>
    <t>шарниры карданые Сельхоз 160 Нм (ЖЛ,ИН,ИИ...)</t>
  </si>
  <si>
    <t>вилка 160Нм Ж,И,Н,Л</t>
  </si>
  <si>
    <t>400.АА; 400.КК; 400.АК</t>
  </si>
  <si>
    <t xml:space="preserve">шарниры карданые Сельхоз 400 Нм (шлиц 6, 8, 20,21 -шлиц 6, 8, 20,21) </t>
  </si>
  <si>
    <t>вилка 400Нм - А, К, 21, 20</t>
  </si>
  <si>
    <t>400.АН; 400.КЛ.....</t>
  </si>
  <si>
    <t>шарниры карданые Сельхоз 400 Нм (АЛ,КЛ,АН,...)</t>
  </si>
  <si>
    <t>400.ЖЛ; 400.ИИ......</t>
  </si>
  <si>
    <t>шарниры карданые Сельхоз 400 Нм (ЖЛ,ИН,ИИ...)</t>
  </si>
  <si>
    <t>вилка 400Нм Ж,И,Н,Л</t>
  </si>
  <si>
    <t>630.АА; 630.КК; 630.АК, 630.АН; 630.КИ..</t>
  </si>
  <si>
    <t xml:space="preserve">шарниры карданые Сельхоз 630 Нм(шлиц 6, 8, 20, 21; отв.ф 35, 40, 45) </t>
  </si>
  <si>
    <t>вилка 630Нм А,К,Ж,И,Н,20,21</t>
  </si>
  <si>
    <t xml:space="preserve">Переходники  ВОМ и карданных Валов СХ назначения </t>
  </si>
  <si>
    <t>АР. 2108</t>
  </si>
  <si>
    <t>переходник (втулка 21 вал 8 шлиц.) стандарт</t>
  </si>
  <si>
    <t>АР. 2106</t>
  </si>
  <si>
    <t>переходник (втулка 21 вал 6 шлиц.) стандарт</t>
  </si>
  <si>
    <t>АР. 2008</t>
  </si>
  <si>
    <t>переходник (втулка 20 вал 8 шлиц.) стандарт</t>
  </si>
  <si>
    <t>АР. 2006</t>
  </si>
  <si>
    <t>переходник (втулка 20 вал 6 шлиц.) стандарт</t>
  </si>
  <si>
    <t>АР. 5606</t>
  </si>
  <si>
    <t>переходник (втулка 1 1/4" z6 вал 6 шлиц.) стандарт</t>
  </si>
  <si>
    <t>АР. 0806</t>
  </si>
  <si>
    <t>переходник (втулка 8 вал 06 шлиц.) стандарт</t>
  </si>
  <si>
    <t>АР. 0608</t>
  </si>
  <si>
    <t>переходник (втулка 6 вал 08 шлиц.) стандарт</t>
  </si>
  <si>
    <t>АР.0608.Z</t>
  </si>
  <si>
    <t>переходник (втулка 6, вал 08 шлиц.) премиум цинк</t>
  </si>
  <si>
    <t>АР.0621.Z</t>
  </si>
  <si>
    <t>переходник (втулка 6, вал 21 шлиц.) премиум цинк</t>
  </si>
  <si>
    <t>АР.0656.Z</t>
  </si>
  <si>
    <t>переходник (втулка 6, вал 1 1/4 6 шлиц.) премиум цинк</t>
  </si>
  <si>
    <t>АР.0620.Z</t>
  </si>
  <si>
    <t>переходник (втулка 6, вал 1 1/4 20 шлиц.) премиум цинк</t>
  </si>
  <si>
    <t>АР.0806.Z</t>
  </si>
  <si>
    <t>переходник (втулка 8, вал  6 шлиц.) премиум цинк</t>
  </si>
  <si>
    <t>АР.0821.Z</t>
  </si>
  <si>
    <t>переходник (втулка 8, вал 21 шлиц.) премиум цинк</t>
  </si>
  <si>
    <t>АР.0856.Z</t>
  </si>
  <si>
    <t>переходник (втулка 8, вал 1 1/4 6 шлиц.) премиум цинк</t>
  </si>
  <si>
    <t>АР.0820.Z</t>
  </si>
  <si>
    <t>переходник (втулка 8, вал 1 1/4 20 шлиц.) премиум цинк</t>
  </si>
  <si>
    <t>АР.2106.Z</t>
  </si>
  <si>
    <t>переходник (втулка 21, вал  6 шлиц.) премиум цинк</t>
  </si>
  <si>
    <t>АР.2108.Z</t>
  </si>
  <si>
    <t>переходник (втулка 21, вал 8 шлиц.) премиум цинк</t>
  </si>
  <si>
    <t>АР.2156.Z</t>
  </si>
  <si>
    <t>переходник (втулка 21, вал 1 1/4 6 шлиц.) премиум цинк</t>
  </si>
  <si>
    <t>АР.2120.Z</t>
  </si>
  <si>
    <t>переходник (втулка 1 1/4 6, вал 1 1/4 20 шлиц.) премиум цинк</t>
  </si>
  <si>
    <t>АР.5606.Z</t>
  </si>
  <si>
    <t>переходник (втулка 1 1/4 6, вал  6 шлиц.) премиум цинк</t>
  </si>
  <si>
    <t>АР.5621.Z</t>
  </si>
  <si>
    <t>переходник (втулка 1 1/4 6, вал 21 шлиц.) премиум цинк</t>
  </si>
  <si>
    <t>АР.5608.Z</t>
  </si>
  <si>
    <t>переходник (втулка 1 1/4 6, вал 8 шлиц.) премиум цинк</t>
  </si>
  <si>
    <t>АР.5620.Z</t>
  </si>
  <si>
    <t>АР.2006.Z</t>
  </si>
  <si>
    <t>переходник (втулка 1 1/4 20, вал  6 шлиц.) премиум цинк</t>
  </si>
  <si>
    <t>АР.2021.Z</t>
  </si>
  <si>
    <t>переходник (втулка 1 1/4 20, вал 21 шлиц.) премиум цинк</t>
  </si>
  <si>
    <t>АР.2008.Z</t>
  </si>
  <si>
    <t>переходник (втулка 1 1/4 20, вал 8 шлиц.) премиум цинк</t>
  </si>
  <si>
    <t>АР.2056.Z</t>
  </si>
  <si>
    <t>переходник (втулка 1 1/4 20, вал 1 1/4 6 шлиц.) премиум цинк</t>
  </si>
  <si>
    <t>Термостаты безкорпусные (латунь)</t>
  </si>
  <si>
    <t xml:space="preserve">ТХ-107-01    </t>
  </si>
  <si>
    <t>Термостаты  ( 80С) ГАЗЕЛЬ, КамАЗ, с уплотнит. кольцом</t>
  </si>
  <si>
    <t>ТХ-107-02</t>
  </si>
  <si>
    <t>Термостат (70С) Газель (летний), с уплотнит. Кольцом</t>
  </si>
  <si>
    <t>ТХ-107-04</t>
  </si>
  <si>
    <t>Термостат (87С) ЗИЛ, МТЗ, с уплотнит. Кольцом</t>
  </si>
  <si>
    <t>ТХ-107-05</t>
  </si>
  <si>
    <t>Термостаты  ( 82С)  КамАЗ, с уплотнит. Кольцом</t>
  </si>
  <si>
    <t>ТХ-107-06</t>
  </si>
  <si>
    <t>Термостат (80С) МАЗ</t>
  </si>
  <si>
    <t>ТХ-108-02</t>
  </si>
  <si>
    <t>Термостат (70С) ЧТЗ</t>
  </si>
  <si>
    <t>ТХ-108-06</t>
  </si>
  <si>
    <t>Термостат (80С) ЛиАЗ</t>
  </si>
  <si>
    <t>Термостаты безкорпусные (нержавейка)</t>
  </si>
  <si>
    <t xml:space="preserve">ТХ-107-01Н    </t>
  </si>
  <si>
    <t>Термостаты  ( 80С) ГАЗЕЛЬ, КамАЗ</t>
  </si>
  <si>
    <t>ТХ-107-02Н</t>
  </si>
  <si>
    <t>Термостат (70С) Газель (летний)</t>
  </si>
  <si>
    <t>ТХ-107-04Н</t>
  </si>
  <si>
    <t>Термостат (87С) ЗИЛ, МТЗ</t>
  </si>
  <si>
    <t>ТХ-107-05Н</t>
  </si>
  <si>
    <t>Термостаты  ( 82С)  КамАЗ</t>
  </si>
  <si>
    <t>ТХ-107-06Н</t>
  </si>
  <si>
    <t>ТХ-107-08Н</t>
  </si>
  <si>
    <t>Термоэлемент ВАЗ 1117-1119, ВАЗ 2110-2112, 2114-15 после 2003 г.</t>
  </si>
  <si>
    <t>ТХ-103-07Н</t>
  </si>
  <si>
    <t>Термоэлемент Москвич 412-1306010</t>
  </si>
  <si>
    <t>ТХ-103-Т15Н</t>
  </si>
  <si>
    <t>Термостаты  ( 82С) Dewoo Lanos 1.5 (GM 96143939)</t>
  </si>
  <si>
    <t>ТХ-108-01Н</t>
  </si>
  <si>
    <t>Термостат (80С) ГАЗ, ПАЗ</t>
  </si>
  <si>
    <t>ТХ-108-03Н</t>
  </si>
  <si>
    <t>Термостат (70С) УАЗ</t>
  </si>
  <si>
    <t>ТХ-108-04Н</t>
  </si>
  <si>
    <t>Термостат (70С) ЗИЛ</t>
  </si>
  <si>
    <t>Термостаты корпусные (Алюминевый корпус)</t>
  </si>
  <si>
    <t>AP.А1118</t>
  </si>
  <si>
    <t>Термостат ВАЗ 1117-1119 "Калина"</t>
  </si>
  <si>
    <t>AP.А21082</t>
  </si>
  <si>
    <t>Термостат ВАЗ 2108, 2109, 21099, 2115</t>
  </si>
  <si>
    <t>AP.ТХА.1102</t>
  </si>
  <si>
    <t>Термостат ЗАЗ 1102 "Таврия"с двиг. МеМЗ</t>
  </si>
  <si>
    <t>AP.ТХА.2101</t>
  </si>
  <si>
    <t>Ткрмостат  ВАЗ 2101-2107, 21213, 21214, ИЖ 2126, 2717 с двиг. ВАЗ</t>
  </si>
  <si>
    <t>AP.ТХA.2108</t>
  </si>
  <si>
    <t>Термостат  ВАЗ 2108, 2109, 21099, 1111 "Ока" и модификации</t>
  </si>
  <si>
    <t>AP.ТХА.2110</t>
  </si>
  <si>
    <t>Термостат  ВАЗ 2110, 2111, 2112</t>
  </si>
  <si>
    <t>AP.ТХА.2141</t>
  </si>
  <si>
    <t>Термоста Москвич 2140, 2141, Иж 2126, 2717с двиг. УЗАМ</t>
  </si>
  <si>
    <t>Термостаты корпусные (латунный корпус)</t>
  </si>
  <si>
    <t>ТХЛ-2121</t>
  </si>
  <si>
    <t>Термостат ВАЗ 2121, Нива</t>
  </si>
  <si>
    <t xml:space="preserve">Пальцы вкладыши </t>
  </si>
  <si>
    <t>АР.210-2919028-20</t>
  </si>
  <si>
    <t>Палец  РШ КрАЗ</t>
  </si>
  <si>
    <t>АР.210-2919034-В</t>
  </si>
  <si>
    <t>СухарьРШКрАЗ  034-В</t>
  </si>
  <si>
    <t>АР.251-2919036</t>
  </si>
  <si>
    <t>Сухарь РШ КрАЗ     036</t>
  </si>
  <si>
    <t>АР.210-2919026-17</t>
  </si>
  <si>
    <t>Шарнир резинометалический  РШ КрАЗ</t>
  </si>
  <si>
    <t>АР.5511-2919026-15 в уп</t>
  </si>
  <si>
    <t>Шарнир резинометалический РШ КамАЗ до 2000 г.</t>
  </si>
  <si>
    <t>АР.5511-2919026-15 без уп</t>
  </si>
  <si>
    <t>Шарнир резинометалический РШ КамАЗ до 2000 г. без упаковки</t>
  </si>
  <si>
    <t>АР.5511-2919032</t>
  </si>
  <si>
    <t>Палец  РШ КамАЗ</t>
  </si>
  <si>
    <t>АР.5511-2919034</t>
  </si>
  <si>
    <t>Вкладыш РШ КамАЗ 034</t>
  </si>
  <si>
    <t>АР.5511-2919040</t>
  </si>
  <si>
    <t>Вкладыш РШ КамАЗ 040</t>
  </si>
  <si>
    <t>АР.4320Я-2919024</t>
  </si>
  <si>
    <t>Палец  нижней  РШ УРАЛ</t>
  </si>
  <si>
    <t>АР.53205-3414032</t>
  </si>
  <si>
    <t>Палец рулевой  КамАЗ в полиуретане</t>
  </si>
  <si>
    <t>АР.50-3003021</t>
  </si>
  <si>
    <t>Палец рулевой  МТЗ</t>
  </si>
  <si>
    <t>АР.5320-3414032</t>
  </si>
  <si>
    <t>Палец рулевой КамАЗ</t>
  </si>
  <si>
    <t>АР.5320-3414066</t>
  </si>
  <si>
    <t>Вкладыш рул. КамАЗ 066</t>
  </si>
  <si>
    <t>АР.5320-3414067</t>
  </si>
  <si>
    <t>Вкладыш рул. КамАЗ 067</t>
  </si>
  <si>
    <t>АР.6437-3414065</t>
  </si>
  <si>
    <t>Палец  КрАЗ (усиленый) 6437</t>
  </si>
  <si>
    <t>АР.6505-3414020</t>
  </si>
  <si>
    <t>Сухарь верхний   CУ-20</t>
  </si>
  <si>
    <t>АР.260-3414022-12</t>
  </si>
  <si>
    <t>Сухарь нижний  СУ-22</t>
  </si>
  <si>
    <t>АР.200-3003065-А</t>
  </si>
  <si>
    <t>Палец шаровый КрАЗ,МАЗ 200</t>
  </si>
  <si>
    <t>АР.200-3003066 уп</t>
  </si>
  <si>
    <t>Сухарь СУ- 200-66 (порошковый)</t>
  </si>
  <si>
    <t>АР.200-3003067 уп</t>
  </si>
  <si>
    <t>Сухарь СУ- 200-67 (порошковый)</t>
  </si>
  <si>
    <t>АР.5336-3003065-01</t>
  </si>
  <si>
    <t>Палец шаровый Супер МАЗ 5336</t>
  </si>
  <si>
    <t>АР.64227-3003066</t>
  </si>
  <si>
    <t>Сухарь Супер МАЗ СУ-66</t>
  </si>
  <si>
    <t>АР.64227-3003067</t>
  </si>
  <si>
    <t>Сухарь Супер МАЗ СУ-67</t>
  </si>
  <si>
    <t>АР.682Б-3414032-01</t>
  </si>
  <si>
    <t>Палец шаровый тролейбус ЗиУ</t>
  </si>
  <si>
    <t>АР.ТР14-3003032 Б</t>
  </si>
  <si>
    <t>Палец шаровый тролейбус Shkoda</t>
  </si>
  <si>
    <t>АР.130-3003032-А</t>
  </si>
  <si>
    <t>Палец шаровый рулевой ЗИЛ "Бычок" без резьбы</t>
  </si>
  <si>
    <t>АР.130-3003065</t>
  </si>
  <si>
    <t>Палец шаровый рулевой ЗИЛ "Бычок"</t>
  </si>
  <si>
    <t>АР.130-3003032</t>
  </si>
  <si>
    <t>Палец шаровый рулевой ЗИЛ без резьбы</t>
  </si>
  <si>
    <t>АР.120-3003032</t>
  </si>
  <si>
    <t xml:space="preserve">Палец шаровый рулевой ЗИЛ </t>
  </si>
  <si>
    <t>АР.130-3003066-А</t>
  </si>
  <si>
    <t>Вкладыш  ЗИЛ Вр-66-А</t>
  </si>
  <si>
    <t>АР.130-3003067-А</t>
  </si>
  <si>
    <t>Вкладыш  ЗИЛ Вр-67-А</t>
  </si>
  <si>
    <t>АР.5320-2902478</t>
  </si>
  <si>
    <r>
      <t xml:space="preserve">Палец ушка рессоры КАМАЗ (закалка ТВЧ фосфат)  </t>
    </r>
    <r>
      <rPr>
        <b/>
        <sz val="14"/>
        <rFont val="Times New Roman"/>
        <family val="1"/>
        <charset val="204"/>
      </rPr>
      <t/>
    </r>
  </si>
  <si>
    <t>Шпильки колес КрАЗ, КамАЗ технология оригинала, термоулучшение</t>
  </si>
  <si>
    <t>АР.200-3104051-А</t>
  </si>
  <si>
    <t xml:space="preserve">Шпилька колеса КрАЗ левая задняя Л - 165 мм </t>
  </si>
  <si>
    <t>АР.200-3104050-А</t>
  </si>
  <si>
    <t>Шпилька колеса КрАЗ правая задняя Л - 165 мм</t>
  </si>
  <si>
    <t>АР.853308</t>
  </si>
  <si>
    <t>Шпилька колеса КамАЗ (М18х1,5х80)</t>
  </si>
  <si>
    <t>АР.853308-1</t>
  </si>
  <si>
    <t>Шпилька колеса КамАЗ (М18х2,5-М20х1,5 х 70 мм)</t>
  </si>
  <si>
    <t>АР.853305</t>
  </si>
  <si>
    <t>Шпилька балнсира КамАЗ (М20х1,5х88)</t>
  </si>
  <si>
    <t>Комплектующие:  метизы , РТИ,  прочее</t>
  </si>
  <si>
    <t>АР.53205-3104070</t>
  </si>
  <si>
    <t>Болт колесный Камаз Евро М22х1,5х95</t>
  </si>
  <si>
    <t>АР.53205-3104071</t>
  </si>
  <si>
    <t>Болт колесный Камаз Евро М22х1,5х105</t>
  </si>
  <si>
    <t>АР.870005</t>
  </si>
  <si>
    <t>Болт- штуцер Камаз  М14х1,5х30</t>
  </si>
  <si>
    <t>АР.5511-2919031</t>
  </si>
  <si>
    <t>Гайка пальца РШ корончатая КАМАЗ (М30х1,5 покрытие фосфат)</t>
  </si>
  <si>
    <t>АР.55111-2919032</t>
  </si>
  <si>
    <t>Гайка пальца РМШ Евро  корончатая КАМАЗ (М33х1,5 покрытие фосфат)</t>
  </si>
  <si>
    <t>АР.349605-П29</t>
  </si>
  <si>
    <t>Гайка реактивного пальца Краз (М33х1,5 покрытие фосфат)</t>
  </si>
  <si>
    <t>АР.853514</t>
  </si>
  <si>
    <t xml:space="preserve">Гайка корончатая рулевого пальца Камаз М24х1,5 </t>
  </si>
  <si>
    <t>АР.251035</t>
  </si>
  <si>
    <t>Гайка корончатая рулевого пальца КрАЗ , Супер МАЗ М24х2</t>
  </si>
  <si>
    <t>АР.303286-П8</t>
  </si>
  <si>
    <t>Гайка корончатая рулевого пальца ЗИЛ М20х1,5</t>
  </si>
  <si>
    <t>АР.250907-П29</t>
  </si>
  <si>
    <t>Гайка корончатая рулевого пальца МАЗ М18х1,5</t>
  </si>
  <si>
    <t>АР.5320-2912416</t>
  </si>
  <si>
    <t>Гайка стремянки КАМАЗ, КрАЗ , ЗИЛ М22х1,5</t>
  </si>
  <si>
    <t>АР.5511-2912416</t>
  </si>
  <si>
    <t>Гайка стремянки КАМАЗ М27х2</t>
  </si>
  <si>
    <t>АР.349600-П29</t>
  </si>
  <si>
    <t xml:space="preserve">Гайка стремянки КрАЗ М30х2 </t>
  </si>
  <si>
    <t>АР.5425-3101040</t>
  </si>
  <si>
    <t>Гайка с шайбой КамАЗ Евро М22х15</t>
  </si>
  <si>
    <t>АР.5320-3104076Р</t>
  </si>
  <si>
    <t>Гайка ступецы заднего колеса КамАЗ компрлект 4 ед.</t>
  </si>
  <si>
    <t>АР.5320-3414074</t>
  </si>
  <si>
    <t>Пыльник палеца  рулевого КамАЗ (малый)</t>
  </si>
  <si>
    <t>АР.5320-3414036</t>
  </si>
  <si>
    <t>Пыльник палеца  рулевого КамАЗ (большой)</t>
  </si>
  <si>
    <t>Пыльник палеца  РШ КамАЗ</t>
  </si>
  <si>
    <t>Крышка шарнира резинометалического РШ КамАЗ (сталь)</t>
  </si>
  <si>
    <t>Пружина пальца реактивной штанги КАМАЗ</t>
  </si>
  <si>
    <t>Пружина пальца реактивной штанги КрАЗ</t>
  </si>
  <si>
    <t>Запчасти автобус ЭТАЛОН, I-Van</t>
  </si>
  <si>
    <t xml:space="preserve">АР.265-132106704 </t>
  </si>
  <si>
    <t>Ось передняя рессоры ф 20 мм  автобус ЭТАЛОН, I-Van</t>
  </si>
  <si>
    <t>АР.264-032106701</t>
  </si>
  <si>
    <t>Ось задняя рессоры   ф 22 мм   автобус ЭТАЛОН, I-Van</t>
  </si>
  <si>
    <t>Ремонтные комплекты</t>
  </si>
  <si>
    <t>Ремкомплект Малый (термопак)</t>
  </si>
  <si>
    <t>Рем. комплект РМШ КАМАЗ (палец/гайка/крышка)</t>
  </si>
  <si>
    <t>Рем. комплект рулевой тяги  КАМАЗ (палец/вкладыш/вкладыш)</t>
  </si>
  <si>
    <t>Ремкомплект рулевой тяги  Краз усиленный  6437 (палец/сухарь/сухарь)</t>
  </si>
  <si>
    <t>Ремкомплект рулевой тяги  КрАЗ до 2000 года (палец/сухарь/сухарь)</t>
  </si>
  <si>
    <t>Ремкомплект рулевой тяги  КрАЗ после 2000 года (палец/сухарь/сухарь)</t>
  </si>
  <si>
    <t>Ремкомплект рулевой тяги  СуперМАЗ (палец/сухарь/сухарь)</t>
  </si>
  <si>
    <t>Ремкомплект рулевой тяги  МТЗ (палец/ вкладыш/ вкладыш/ чехол)</t>
  </si>
  <si>
    <t>Ремкомплект рулевой тяги ЗИЛ 120 (палец/вкладыш/вкладыш)</t>
  </si>
  <si>
    <t>Ремкомплект Полный (микрогофра)</t>
  </si>
  <si>
    <t>Рем. комплект реактивной штанги КрАЗ (палец/сухарь/сухарь/гайка/пружина)</t>
  </si>
  <si>
    <t>Рем. комплект реактивной штанги КАМАЗ (палец/вкладыш/вкладыш/гайка/пыльник/пружина)</t>
  </si>
  <si>
    <t xml:space="preserve">Рем. комплект Полный рулевой тяги  КАМАЗ </t>
  </si>
  <si>
    <t>Рем. комплект Полный рулевой тяги  Краз усиленный  6437</t>
  </si>
  <si>
    <t xml:space="preserve">Рем. комплект Полный рулевой тяги  МАЗ, КрАЗ после 2000 года </t>
  </si>
  <si>
    <t xml:space="preserve">Рем. комплект Полный рулевой тяги  СуперМАЗ </t>
  </si>
  <si>
    <t>Рем. комплект Полный рулевой тяги  ЗИЛ 120</t>
  </si>
  <si>
    <t>ШРУС</t>
  </si>
  <si>
    <t xml:space="preserve"> Шрус 2121-054</t>
  </si>
  <si>
    <t>ВАЗ 2121внутренний дл. Правый</t>
  </si>
  <si>
    <t xml:space="preserve"> Шрус 2121-055</t>
  </si>
  <si>
    <t>ВАЗ 2121внутренний кор. Левый</t>
  </si>
  <si>
    <t>Радиаторы охлаждения</t>
  </si>
  <si>
    <t>2106-1301012</t>
  </si>
  <si>
    <t>Радиатор охл. ВАЗ 2106</t>
  </si>
  <si>
    <t>2107-1301012</t>
  </si>
  <si>
    <t>Радиатор охл. ВАЗ 2107</t>
  </si>
  <si>
    <t>2108-1301012</t>
  </si>
  <si>
    <t>Радиатор охл. ВАЗ 2108</t>
  </si>
  <si>
    <t>2110-1301012</t>
  </si>
  <si>
    <t>Радиатор охл. ВАЗ 2110</t>
  </si>
  <si>
    <t>1102-1301012</t>
  </si>
  <si>
    <t>Радиатор охл. ЗАЗ 1102 "Таврия"</t>
  </si>
  <si>
    <t>3302-1301010</t>
  </si>
  <si>
    <t>Радиатор охл. ГАЗ 3302 "ГАЗель" 3-х рядный</t>
  </si>
  <si>
    <t>Радиатор охл. Dewoo Lanos без кондиционера</t>
  </si>
  <si>
    <t>Радиатор охл. Dewoo Lanos с кондиционером</t>
  </si>
  <si>
    <t>Радиаторы отопителя</t>
  </si>
  <si>
    <t>2106-8101060</t>
  </si>
  <si>
    <t>Печка ВАЗ 2101-2104,2106,2121</t>
  </si>
  <si>
    <t>2108-8101060</t>
  </si>
  <si>
    <t>Печка ВАЗ 2108</t>
  </si>
  <si>
    <t>2110-8101060</t>
  </si>
  <si>
    <t>Печка ВАЗ 2110</t>
  </si>
  <si>
    <t>2111-8101060</t>
  </si>
  <si>
    <t>Печка ВАЗ 2111</t>
  </si>
  <si>
    <t>2126-8101060</t>
  </si>
  <si>
    <t>Печка ВАЗ 2126</t>
  </si>
  <si>
    <t>Привод стартера</t>
  </si>
  <si>
    <t>06.600  (26.600, 261.600)*</t>
  </si>
  <si>
    <t>На автомобили ЗАЗ 1102    Стационарный двигатель МеМЗ-245</t>
  </si>
  <si>
    <t>07.600  (263.600)*</t>
  </si>
  <si>
    <t>На автомобили ВАЗ 2101-2107 Стартер Электромаш</t>
  </si>
  <si>
    <t>08.600 (264.600)*</t>
  </si>
  <si>
    <t>На автомобили ВАЗ 2108-2109 Стартер Электромаш</t>
  </si>
  <si>
    <t>10.600  (35.600, 50.600)*</t>
  </si>
  <si>
    <t>На автомобили ВАЗ 2101-2107 Стартер КАТЭК</t>
  </si>
  <si>
    <t>11.600 (29.600, 501.600)*</t>
  </si>
  <si>
    <t>На автомобили ВАЗ 2108-2109 Стартер КАТЭК</t>
  </si>
  <si>
    <t>12.600 (425.600, 505.600)*</t>
  </si>
  <si>
    <t>На автомобили ВАЗ 2101-2107 Стартер БАТЭ</t>
  </si>
  <si>
    <t>13.600 (426.600,506.600)*</t>
  </si>
  <si>
    <t>На автомобили ВАЗ 2108-2109 Стартер БАТЭ</t>
  </si>
  <si>
    <t>14.600 (42.600, 503.600)*</t>
  </si>
  <si>
    <t>На автомобили УАЗ-3151, ИЖ-2125, 2715 АЗЛК-2141 и их модификации</t>
  </si>
  <si>
    <t>15.600 (42.600-10,504.600)*</t>
  </si>
  <si>
    <t>На автомобили ГАЗ 3103, 3104, 31029, 3302</t>
  </si>
  <si>
    <t>16.600 (СТ230-600,60-600)*</t>
  </si>
  <si>
    <t xml:space="preserve">На автомобили ГАЗ 24-01, 3102, 52;  УАЗ-451,469; Автобус ПАЗ, РАФ </t>
  </si>
  <si>
    <t>17.600 (СТ2-А 600,601-600)*</t>
  </si>
  <si>
    <t>На автомобили ЗИЛ 131, 131А, 43141;    Урал-375;  ЛАЗ, ЛиАЗ</t>
  </si>
  <si>
    <t>142.600 (142Б.600)*</t>
  </si>
  <si>
    <t>На автомобили Камаз , Стартер СТ142Б1-3708000, 3002.3708000, 3212.3708000</t>
  </si>
  <si>
    <t>Шлицевые Карданные валы  к сельхозтехнике и комплектующие</t>
  </si>
  <si>
    <t>м.опт</t>
  </si>
  <si>
    <t>Комплектующие  шлиц кард валов</t>
  </si>
  <si>
    <t>13-583.20.02</t>
  </si>
  <si>
    <t>втулка шлицевая 6 шлиц  (6х35х29) L=100мм</t>
  </si>
  <si>
    <t>В35-550</t>
  </si>
  <si>
    <t>вал шлицевой 6х35х29 L=550</t>
  </si>
  <si>
    <t>В35-650</t>
  </si>
  <si>
    <t>вал шлицевой 6х35х29 L=650</t>
  </si>
  <si>
    <t>В35-750</t>
  </si>
  <si>
    <t>вал шлицевой 6х35х29 L=750</t>
  </si>
  <si>
    <t>В35-850</t>
  </si>
  <si>
    <t>вал шлицевой 6х35х29 L=850</t>
  </si>
  <si>
    <t>12-419.00.00</t>
  </si>
  <si>
    <t>втулка шлицевая 8 шлиц  (8х38х32) L=100мм</t>
  </si>
  <si>
    <t>В38-550</t>
  </si>
  <si>
    <t>вал шлицевой 8х38х32 L=550</t>
  </si>
  <si>
    <t>В38-650</t>
  </si>
  <si>
    <t>вал шлицевой 8х38х32 L=650</t>
  </si>
  <si>
    <t>В38-750</t>
  </si>
  <si>
    <t>вал шлицевой 8х38х32 L=750</t>
  </si>
  <si>
    <t>В38-850</t>
  </si>
  <si>
    <t>вал шлицевой 8х38х32 L=850</t>
  </si>
  <si>
    <t>с/х шарниры 160Нм,   (крестовина Волга 30x88)</t>
  </si>
  <si>
    <t xml:space="preserve">АА, АК,КК </t>
  </si>
  <si>
    <t xml:space="preserve">сельхоз шарниры 160Нм  (шлиц 6, 8, 21 -шлиц 6, 8, 21) </t>
  </si>
  <si>
    <t>вилка А,К</t>
  </si>
  <si>
    <t>сельхоз вилки 8,6 шлиц</t>
  </si>
  <si>
    <t>АН,АИ,АЖ,АЛ, КЛ,КН,КЖ,КИ</t>
  </si>
  <si>
    <t xml:space="preserve">сельхоз шарниры (шлиц 6, 8, - отв.  ф 25, 30, кв.28х28) </t>
  </si>
  <si>
    <t>ЖЖ, ИИ, ИЖ, ЖЛ и т.д.</t>
  </si>
  <si>
    <t xml:space="preserve"> сельхоз шарниры (отв.  ф 25, 30-отв ф 25, 30, кв.28х28) </t>
  </si>
  <si>
    <t>вилка Ж,И,Л,Н</t>
  </si>
  <si>
    <t xml:space="preserve">сельхоз вилка (отв.ф 25,30, кв.28х28, кр. Св. 45 ) </t>
  </si>
  <si>
    <t>Валы Карданные Серия Т2,  26 кВт, 35 Лс, (крестовина 30x88)</t>
  </si>
  <si>
    <t>Ш2.01.0500.0750.АК</t>
  </si>
  <si>
    <t>сельхоз кард вал без кожуха</t>
  </si>
  <si>
    <t>Ш2.01.0640.1040.АК</t>
  </si>
  <si>
    <t>Ш2.01.0660.1060.АК</t>
  </si>
  <si>
    <t>Ш2.01.0800.1200.АК</t>
  </si>
  <si>
    <t>Ш2.01.1000.1700.АК</t>
  </si>
  <si>
    <t>Ш2.01.1500.2200.АК</t>
  </si>
  <si>
    <t>Ш2.11.0500.0750.АК</t>
  </si>
  <si>
    <t>сельхоз кард вал</t>
  </si>
  <si>
    <t>Ш2.11.0640.1040.АК</t>
  </si>
  <si>
    <t>Ш2.11.0660.1060.АК</t>
  </si>
  <si>
    <t>Ш2.11.0800.1200.АК</t>
  </si>
  <si>
    <t>Ш2.11.1000.1700.АК</t>
  </si>
  <si>
    <t>Ш2.11.1500.2200.АК</t>
  </si>
  <si>
    <t xml:space="preserve">с/х шарниры 400Нм,   (крестовина ГАЗ-53  35x98) </t>
  </si>
  <si>
    <t xml:space="preserve">сельхоз шарниры (шлиц 6, 8, - отв.  ф 30, 35, кв.30х30) </t>
  </si>
  <si>
    <t xml:space="preserve"> сельхоз шарниры (отв.  ф 30, 35-отв ф 30, 35, кв.30х30) </t>
  </si>
  <si>
    <t xml:space="preserve">сельхоз вилка (отв.ф 30,35, кв.30х30, кр. Св. 55 ) </t>
  </si>
  <si>
    <t>Валы Карданные Серия Т4,  35-47 кВт,  64 Лс, (крестовинаГАЗ-53 35x98)</t>
  </si>
  <si>
    <t>Ш4.01.0640.1040.АК</t>
  </si>
  <si>
    <t>Ш4.01.0660.1060.АК</t>
  </si>
  <si>
    <t>Ш4.01.0800.1200.АК</t>
  </si>
  <si>
    <t>Ш4.01.1000.1700.АК</t>
  </si>
  <si>
    <t>Ш4.01.1500.2000.АК</t>
  </si>
  <si>
    <t>Ш4.01.1900.2500.АК</t>
  </si>
  <si>
    <t>Ш4.11.0660.1060.АК</t>
  </si>
  <si>
    <t>Ш4.11.0800.1200.АК</t>
  </si>
  <si>
    <t>Ш4.11.1000.1700.АК</t>
  </si>
  <si>
    <t>Ш4.11.1500.2200.АК</t>
  </si>
  <si>
    <t>Ш4.11.0640.1040.АК</t>
  </si>
  <si>
    <t>сельхоз кард вал с обг. Муфтой</t>
  </si>
  <si>
    <t>Ш4.11.1500.2000.АК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</si>
</sst>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22"/>
      <name val="Arial Cyr"/>
      <charset val="204"/>
    </font>
    <font>
      <b/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</font>
    <font>
      <b/>
      <sz val="12"/>
      <name val="Arial Cyr"/>
      <charset val="204"/>
    </font>
    <font>
      <b/>
      <sz val="14"/>
      <color indexed="10"/>
      <name val="Arial"/>
      <family val="2"/>
      <charset val="204"/>
    </font>
    <font>
      <b/>
      <sz val="14"/>
      <name val="Arial"/>
      <family val="2"/>
    </font>
    <font>
      <sz val="14"/>
      <name val="Arial Cyr"/>
      <charset val="204"/>
    </font>
    <font>
      <u/>
      <sz val="14"/>
      <color indexed="12"/>
      <name val="Arial"/>
      <family val="2"/>
      <charset val="204"/>
    </font>
    <font>
      <sz val="20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2" fillId="0" borderId="1" xfId="0" applyFont="1" applyBorder="1"/>
    <xf numFmtId="0" fontId="12" fillId="0" borderId="6" xfId="0" applyFont="1" applyBorder="1"/>
    <xf numFmtId="0" fontId="13" fillId="0" borderId="1" xfId="0" applyFont="1" applyBorder="1"/>
    <xf numFmtId="0" fontId="12" fillId="0" borderId="2" xfId="0" applyFont="1" applyBorder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165" fontId="2" fillId="0" borderId="1" xfId="6" applyFont="1" applyBorder="1" applyAlignment="1">
      <alignment horizontal="center"/>
    </xf>
    <xf numFmtId="165" fontId="2" fillId="0" borderId="1" xfId="6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2" fillId="0" borderId="2" xfId="0" applyFont="1" applyFill="1" applyBorder="1" applyAlignment="1">
      <alignment vertical="top" wrapText="1"/>
    </xf>
    <xf numFmtId="0" fontId="14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165" fontId="0" fillId="0" borderId="1" xfId="6" applyFont="1" applyBorder="1" applyAlignment="1">
      <alignment horizontal="center"/>
    </xf>
    <xf numFmtId="165" fontId="0" fillId="0" borderId="1" xfId="6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0" fontId="15" fillId="3" borderId="0" xfId="5" applyNumberFormat="1" applyFont="1" applyFill="1" applyBorder="1" applyAlignment="1" applyProtection="1">
      <alignment vertical="top"/>
    </xf>
    <xf numFmtId="165" fontId="2" fillId="0" borderId="1" xfId="6" applyFont="1" applyFill="1" applyBorder="1" applyAlignment="1" applyProtection="1">
      <alignment vertical="top"/>
    </xf>
    <xf numFmtId="0" fontId="15" fillId="3" borderId="2" xfId="5" applyNumberFormat="1" applyFont="1" applyFill="1" applyBorder="1" applyAlignment="1" applyProtection="1">
      <alignment horizontal="center" vertical="top"/>
    </xf>
    <xf numFmtId="0" fontId="17" fillId="3" borderId="6" xfId="5" applyNumberFormat="1" applyFont="1" applyFill="1" applyBorder="1" applyAlignment="1" applyProtection="1">
      <alignment horizontal="center" vertical="top" wrapText="1"/>
    </xf>
    <xf numFmtId="0" fontId="16" fillId="3" borderId="7" xfId="5" applyNumberFormat="1" applyFont="1" applyFill="1" applyBorder="1" applyAlignment="1" applyProtection="1">
      <alignment horizontal="center" vertical="top" wrapText="1"/>
    </xf>
    <xf numFmtId="2" fontId="0" fillId="3" borderId="1" xfId="0" applyNumberFormat="1" applyFill="1" applyBorder="1" applyAlignment="1">
      <alignment vertical="center" wrapText="1"/>
    </xf>
    <xf numFmtId="0" fontId="15" fillId="0" borderId="2" xfId="5" applyNumberFormat="1" applyFont="1" applyFill="1" applyBorder="1" applyAlignment="1" applyProtection="1">
      <alignment horizontal="center" vertical="top"/>
    </xf>
    <xf numFmtId="0" fontId="15" fillId="0" borderId="1" xfId="5" applyNumberFormat="1" applyFont="1" applyFill="1" applyBorder="1" applyAlignment="1" applyProtection="1">
      <alignment horizontal="center" vertical="top" wrapText="1"/>
    </xf>
    <xf numFmtId="0" fontId="15" fillId="0" borderId="1" xfId="5" applyNumberFormat="1" applyFont="1" applyFill="1" applyBorder="1" applyAlignment="1" applyProtection="1">
      <alignment horizontal="left" vertical="top" wrapText="1"/>
    </xf>
    <xf numFmtId="165" fontId="0" fillId="0" borderId="1" xfId="0" applyNumberFormat="1" applyFont="1" applyBorder="1"/>
    <xf numFmtId="0" fontId="19" fillId="0" borderId="1" xfId="5" applyNumberFormat="1" applyFont="1" applyFill="1" applyBorder="1" applyAlignment="1" applyProtection="1">
      <alignment horizontal="center" vertical="top" wrapText="1"/>
    </xf>
    <xf numFmtId="0" fontId="19" fillId="0" borderId="1" xfId="5" applyNumberFormat="1" applyFont="1" applyFill="1" applyBorder="1" applyAlignment="1" applyProtection="1">
      <alignment horizontal="left" vertical="top" wrapText="1"/>
    </xf>
    <xf numFmtId="0" fontId="18" fillId="0" borderId="1" xfId="5" applyNumberFormat="1" applyFont="1" applyFill="1" applyBorder="1" applyAlignment="1" applyProtection="1">
      <alignment horizontal="center" vertical="top" wrapText="1"/>
    </xf>
    <xf numFmtId="0" fontId="18" fillId="0" borderId="1" xfId="5" applyNumberFormat="1" applyFont="1" applyFill="1" applyBorder="1" applyAlignment="1" applyProtection="1">
      <alignment horizontal="left" vertical="top" wrapText="1"/>
    </xf>
    <xf numFmtId="0" fontId="15" fillId="3" borderId="6" xfId="5" applyNumberFormat="1" applyFont="1" applyFill="1" applyBorder="1" applyAlignment="1" applyProtection="1">
      <alignment horizontal="center" vertical="top" wrapText="1"/>
    </xf>
    <xf numFmtId="165" fontId="0" fillId="3" borderId="1" xfId="0" applyNumberFormat="1" applyFont="1" applyFill="1" applyBorder="1"/>
    <xf numFmtId="0" fontId="15" fillId="0" borderId="1" xfId="5" applyNumberFormat="1" applyFont="1" applyFill="1" applyBorder="1" applyAlignment="1" applyProtection="1">
      <alignment horizontal="left" vertical="top"/>
    </xf>
    <xf numFmtId="0" fontId="0" fillId="0" borderId="0" xfId="0" applyFill="1"/>
    <xf numFmtId="0" fontId="18" fillId="0" borderId="1" xfId="5" applyNumberFormat="1" applyFont="1" applyFill="1" applyBorder="1" applyAlignment="1" applyProtection="1">
      <alignment horizontal="center" vertical="top"/>
    </xf>
    <xf numFmtId="0" fontId="18" fillId="0" borderId="1" xfId="5" applyNumberFormat="1" applyFont="1" applyFill="1" applyBorder="1" applyAlignment="1" applyProtection="1">
      <alignment horizontal="left" vertical="top"/>
    </xf>
    <xf numFmtId="0" fontId="18" fillId="0" borderId="8" xfId="5" applyNumberFormat="1" applyFont="1" applyFill="1" applyBorder="1" applyAlignment="1" applyProtection="1">
      <alignment horizontal="center" vertical="top"/>
    </xf>
    <xf numFmtId="0" fontId="15" fillId="0" borderId="1" xfId="5" applyNumberFormat="1" applyFont="1" applyFill="1" applyBorder="1" applyAlignment="1" applyProtection="1">
      <alignment vertical="top"/>
    </xf>
    <xf numFmtId="0" fontId="0" fillId="0" borderId="0" xfId="0" applyFill="1" applyBorder="1"/>
    <xf numFmtId="0" fontId="20" fillId="0" borderId="1" xfId="5" applyNumberFormat="1" applyFont="1" applyFill="1" applyBorder="1" applyAlignment="1" applyProtection="1">
      <alignment horizontal="center" vertical="top"/>
    </xf>
    <xf numFmtId="0" fontId="20" fillId="0" borderId="1" xfId="5" applyNumberFormat="1" applyFont="1" applyFill="1" applyBorder="1" applyAlignment="1" applyProtection="1">
      <alignment horizontal="left" vertical="top"/>
    </xf>
    <xf numFmtId="0" fontId="15" fillId="0" borderId="8" xfId="5" applyNumberFormat="1" applyFont="1" applyFill="1" applyBorder="1" applyAlignment="1" applyProtection="1">
      <alignment horizontal="left" vertical="top"/>
    </xf>
    <xf numFmtId="0" fontId="15" fillId="0" borderId="8" xfId="5" applyNumberFormat="1" applyFont="1" applyFill="1" applyBorder="1" applyAlignment="1" applyProtection="1">
      <alignment horizontal="left" vertical="top" wrapText="1"/>
    </xf>
    <xf numFmtId="0" fontId="2" fillId="0" borderId="1" xfId="5" applyNumberFormat="1" applyFont="1" applyFill="1" applyBorder="1" applyAlignment="1" applyProtection="1">
      <alignment horizontal="left" vertical="top"/>
    </xf>
    <xf numFmtId="0" fontId="17" fillId="0" borderId="1" xfId="5" applyNumberFormat="1" applyFont="1" applyFill="1" applyBorder="1" applyAlignment="1" applyProtection="1">
      <alignment horizontal="left" vertical="top" wrapText="1"/>
    </xf>
    <xf numFmtId="0" fontId="15" fillId="0" borderId="1" xfId="5" applyNumberFormat="1" applyFont="1" applyFill="1" applyBorder="1" applyAlignment="1" applyProtection="1">
      <alignment horizontal="left" vertical="center"/>
    </xf>
    <xf numFmtId="0" fontId="20" fillId="0" borderId="8" xfId="5" applyNumberFormat="1" applyFont="1" applyFill="1" applyBorder="1" applyAlignment="1" applyProtection="1">
      <alignment horizontal="center" vertical="top"/>
    </xf>
    <xf numFmtId="0" fontId="2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 applyFont="1" applyBorder="1"/>
    <xf numFmtId="0" fontId="17" fillId="0" borderId="1" xfId="5" applyNumberFormat="1" applyFont="1" applyFill="1" applyBorder="1" applyAlignment="1" applyProtection="1">
      <alignment horizontal="left" vertical="top"/>
    </xf>
    <xf numFmtId="0" fontId="15" fillId="0" borderId="8" xfId="5" applyNumberFormat="1" applyFont="1" applyFill="1" applyBorder="1" applyAlignment="1" applyProtection="1">
      <alignment horizontal="center" vertical="top"/>
    </xf>
    <xf numFmtId="0" fontId="21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0" fillId="0" borderId="1" xfId="0" applyBorder="1"/>
    <xf numFmtId="165" fontId="2" fillId="0" borderId="6" xfId="6" applyFont="1" applyFill="1" applyBorder="1" applyAlignment="1" applyProtection="1">
      <alignment horizontal="center" vertical="top"/>
    </xf>
    <xf numFmtId="165" fontId="2" fillId="0" borderId="7" xfId="6" applyFont="1" applyFill="1" applyBorder="1" applyAlignment="1" applyProtection="1">
      <alignment horizontal="center" vertical="top"/>
    </xf>
    <xf numFmtId="14" fontId="6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16" fillId="3" borderId="10" xfId="5" applyNumberFormat="1" applyFont="1" applyFill="1" applyBorder="1" applyAlignment="1" applyProtection="1">
      <alignment horizontal="left" vertical="top"/>
    </xf>
    <xf numFmtId="2" fontId="18" fillId="3" borderId="7" xfId="5" applyNumberFormat="1" applyFont="1" applyFill="1" applyBorder="1" applyAlignment="1" applyProtection="1">
      <alignment vertical="center" wrapText="1"/>
    </xf>
    <xf numFmtId="2" fontId="15" fillId="0" borderId="1" xfId="5" applyNumberFormat="1" applyFont="1" applyFill="1" applyBorder="1" applyAlignment="1" applyProtection="1">
      <alignment vertical="center" wrapText="1"/>
    </xf>
    <xf numFmtId="1" fontId="0" fillId="0" borderId="1" xfId="0" applyNumberFormat="1" applyFont="1" applyBorder="1" applyAlignment="1">
      <alignment horizontal="center"/>
    </xf>
    <xf numFmtId="2" fontId="18" fillId="0" borderId="1" xfId="5" applyNumberFormat="1" applyFont="1" applyFill="1" applyBorder="1" applyAlignment="1" applyProtection="1">
      <alignment vertical="center" wrapText="1"/>
    </xf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0" fillId="0" borderId="1" xfId="0" applyNumberFormat="1" applyFont="1" applyBorder="1"/>
    <xf numFmtId="0" fontId="18" fillId="0" borderId="2" xfId="5" applyNumberFormat="1" applyFont="1" applyFill="1" applyBorder="1" applyAlignment="1" applyProtection="1">
      <alignment horizontal="center" vertical="top"/>
    </xf>
    <xf numFmtId="1" fontId="15" fillId="0" borderId="1" xfId="6" applyNumberFormat="1" applyFont="1" applyFill="1" applyBorder="1" applyAlignment="1" applyProtection="1">
      <alignment horizontal="right" vertical="top"/>
    </xf>
    <xf numFmtId="2" fontId="1" fillId="0" borderId="0" xfId="0" applyNumberFormat="1" applyFont="1" applyAlignment="1">
      <alignment vertical="center" wrapText="1"/>
    </xf>
    <xf numFmtId="0" fontId="9" fillId="4" borderId="1" xfId="0" applyFont="1" applyFill="1" applyBorder="1"/>
    <xf numFmtId="2" fontId="9" fillId="4" borderId="1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165" fontId="9" fillId="4" borderId="1" xfId="0" applyNumberFormat="1" applyFont="1" applyFill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4" borderId="6" xfId="0" applyFont="1" applyFill="1" applyBorder="1"/>
    <xf numFmtId="0" fontId="2" fillId="4" borderId="5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2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165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12" fillId="5" borderId="1" xfId="0" applyFont="1" applyFill="1" applyBorder="1"/>
    <xf numFmtId="0" fontId="12" fillId="5" borderId="2" xfId="0" applyFont="1" applyFill="1" applyBorder="1"/>
    <xf numFmtId="2" fontId="12" fillId="5" borderId="1" xfId="0" applyNumberFormat="1" applyFont="1" applyFill="1" applyBorder="1" applyAlignment="1">
      <alignment horizontal="center"/>
    </xf>
    <xf numFmtId="0" fontId="12" fillId="5" borderId="12" xfId="0" applyFont="1" applyFill="1" applyBorder="1"/>
    <xf numFmtId="0" fontId="12" fillId="5" borderId="13" xfId="0" applyFont="1" applyFill="1" applyBorder="1"/>
    <xf numFmtId="0" fontId="24" fillId="5" borderId="1" xfId="0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165" fontId="24" fillId="5" borderId="1" xfId="6" applyFont="1" applyFill="1" applyBorder="1" applyAlignment="1">
      <alignment horizontal="center"/>
    </xf>
    <xf numFmtId="14" fontId="6" fillId="0" borderId="13" xfId="0" applyNumberFormat="1" applyFont="1" applyBorder="1" applyAlignment="1">
      <alignment horizontal="center" vertical="center"/>
    </xf>
    <xf numFmtId="0" fontId="7" fillId="0" borderId="0" xfId="4" applyFont="1"/>
    <xf numFmtId="0" fontId="25" fillId="0" borderId="0" xfId="4" applyFont="1" applyAlignment="1">
      <alignment vertical="center" wrapText="1"/>
    </xf>
    <xf numFmtId="0" fontId="26" fillId="0" borderId="0" xfId="4" applyFont="1" applyAlignment="1">
      <alignment vertical="center" wrapText="1"/>
    </xf>
    <xf numFmtId="0" fontId="7" fillId="0" borderId="0" xfId="4" applyFont="1" applyAlignment="1">
      <alignment vertical="center" wrapText="1"/>
    </xf>
    <xf numFmtId="0" fontId="27" fillId="0" borderId="0" xfId="0" applyFont="1"/>
    <xf numFmtId="0" fontId="28" fillId="0" borderId="0" xfId="1" applyFont="1" applyBorder="1" applyAlignment="1" applyProtection="1"/>
    <xf numFmtId="0" fontId="28" fillId="0" borderId="0" xfId="1" applyFont="1" applyAlignment="1" applyProtection="1">
      <alignment vertical="center" wrapText="1"/>
    </xf>
    <xf numFmtId="16" fontId="6" fillId="0" borderId="0" xfId="0" applyNumberFormat="1" applyFont="1" applyBorder="1" applyAlignment="1">
      <alignment horizontal="center" vertical="center" wrapText="1"/>
    </xf>
    <xf numFmtId="16" fontId="6" fillId="0" borderId="0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/>
    <xf numFmtId="0" fontId="29" fillId="0" borderId="0" xfId="0" applyFont="1" applyFill="1" applyBorder="1"/>
    <xf numFmtId="0" fontId="29" fillId="0" borderId="0" xfId="0" applyFont="1" applyFill="1" applyBorder="1" applyAlignment="1">
      <alignment vertical="top" wrapText="1"/>
    </xf>
    <xf numFmtId="0" fontId="16" fillId="3" borderId="6" xfId="5" applyNumberFormat="1" applyFont="1" applyFill="1" applyBorder="1" applyAlignment="1" applyProtection="1">
      <alignment horizontal="center" vertical="top"/>
    </xf>
    <xf numFmtId="0" fontId="15" fillId="0" borderId="1" xfId="5" applyNumberFormat="1" applyFont="1" applyFill="1" applyBorder="1" applyAlignment="1" applyProtection="1">
      <alignment horizontal="center" vertical="top"/>
    </xf>
    <xf numFmtId="0" fontId="17" fillId="0" borderId="1" xfId="5" applyNumberFormat="1" applyFont="1" applyFill="1" applyBorder="1" applyAlignment="1" applyProtection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6" xfId="0" applyFont="1" applyFill="1" applyBorder="1"/>
    <xf numFmtId="0" fontId="1" fillId="0" borderId="6" xfId="0" applyFont="1" applyBorder="1" applyAlignment="1">
      <alignment horizontal="center"/>
    </xf>
    <xf numFmtId="165" fontId="1" fillId="0" borderId="1" xfId="6" applyFont="1" applyBorder="1" applyAlignment="1">
      <alignment horizontal="center"/>
    </xf>
    <xf numFmtId="165" fontId="1" fillId="0" borderId="1" xfId="6" applyFont="1" applyFill="1" applyBorder="1" applyAlignment="1">
      <alignment horizontal="center"/>
    </xf>
    <xf numFmtId="0" fontId="1" fillId="0" borderId="0" xfId="0" applyFont="1"/>
    <xf numFmtId="0" fontId="16" fillId="3" borderId="2" xfId="5" applyNumberFormat="1" applyFont="1" applyFill="1" applyBorder="1" applyAlignment="1" applyProtection="1">
      <alignment horizontal="center" vertical="top"/>
    </xf>
    <xf numFmtId="0" fontId="16" fillId="3" borderId="6" xfId="5" applyNumberFormat="1" applyFont="1" applyFill="1" applyBorder="1" applyAlignment="1" applyProtection="1">
      <alignment horizontal="center" vertical="top"/>
    </xf>
    <xf numFmtId="0" fontId="16" fillId="3" borderId="7" xfId="5" applyNumberFormat="1" applyFont="1" applyFill="1" applyBorder="1" applyAlignment="1" applyProtection="1">
      <alignment horizontal="center" vertical="top"/>
    </xf>
    <xf numFmtId="0" fontId="18" fillId="4" borderId="2" xfId="5" applyNumberFormat="1" applyFont="1" applyFill="1" applyBorder="1" applyAlignment="1" applyProtection="1">
      <alignment horizontal="center" vertical="top"/>
    </xf>
    <xf numFmtId="0" fontId="18" fillId="4" borderId="6" xfId="5" applyNumberFormat="1" applyFont="1" applyFill="1" applyBorder="1" applyAlignment="1" applyProtection="1">
      <alignment horizontal="center" vertical="top"/>
    </xf>
    <xf numFmtId="0" fontId="18" fillId="4" borderId="7" xfId="5" applyNumberFormat="1" applyFont="1" applyFill="1" applyBorder="1" applyAlignment="1" applyProtection="1">
      <alignment horizontal="center" vertical="top"/>
    </xf>
    <xf numFmtId="0" fontId="15" fillId="4" borderId="2" xfId="5" applyNumberFormat="1" applyFont="1" applyFill="1" applyBorder="1" applyAlignment="1" applyProtection="1">
      <alignment horizontal="center" vertical="top"/>
    </xf>
    <xf numFmtId="0" fontId="15" fillId="4" borderId="6" xfId="5" applyNumberFormat="1" applyFont="1" applyFill="1" applyBorder="1" applyAlignment="1" applyProtection="1">
      <alignment horizontal="center" vertical="top"/>
    </xf>
    <xf numFmtId="0" fontId="15" fillId="4" borderId="7" xfId="5" applyNumberFormat="1" applyFont="1" applyFill="1" applyBorder="1" applyAlignment="1" applyProtection="1">
      <alignment horizontal="center" vertical="top"/>
    </xf>
    <xf numFmtId="0" fontId="16" fillId="3" borderId="10" xfId="5" applyNumberFormat="1" applyFont="1" applyFill="1" applyBorder="1" applyAlignment="1" applyProtection="1">
      <alignment horizontal="center" vertical="top"/>
    </xf>
    <xf numFmtId="0" fontId="15" fillId="0" borderId="1" xfId="5" applyNumberFormat="1" applyFont="1" applyFill="1" applyBorder="1" applyAlignment="1" applyProtection="1">
      <alignment horizontal="center" vertical="top"/>
    </xf>
    <xf numFmtId="0" fontId="17" fillId="0" borderId="1" xfId="5" applyNumberFormat="1" applyFont="1" applyFill="1" applyBorder="1" applyAlignment="1" applyProtection="1">
      <alignment horizontal="center" vertical="top" wrapText="1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24" fillId="5" borderId="7" xfId="0" applyFont="1" applyFill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4" fontId="7" fillId="4" borderId="14" xfId="0" applyNumberFormat="1" applyFont="1" applyFill="1" applyBorder="1" applyAlignment="1">
      <alignment horizontal="center" vertical="center"/>
    </xf>
    <xf numFmtId="14" fontId="7" fillId="4" borderId="10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2" fillId="0" borderId="2" xfId="6" applyFont="1" applyFill="1" applyBorder="1" applyAlignment="1" applyProtection="1">
      <alignment horizontal="left" vertical="top"/>
    </xf>
    <xf numFmtId="165" fontId="2" fillId="0" borderId="6" xfId="6" applyFont="1" applyFill="1" applyBorder="1" applyAlignment="1" applyProtection="1">
      <alignment horizontal="left" vertical="top"/>
    </xf>
    <xf numFmtId="0" fontId="18" fillId="3" borderId="2" xfId="5" applyNumberFormat="1" applyFont="1" applyFill="1" applyBorder="1" applyAlignment="1" applyProtection="1">
      <alignment horizontal="center" vertical="top"/>
    </xf>
    <xf numFmtId="0" fontId="18" fillId="3" borderId="6" xfId="5" applyNumberFormat="1" applyFont="1" applyFill="1" applyBorder="1" applyAlignment="1" applyProtection="1">
      <alignment horizontal="center" vertical="top"/>
    </xf>
    <xf numFmtId="0" fontId="18" fillId="3" borderId="7" xfId="5" applyNumberFormat="1" applyFont="1" applyFill="1" applyBorder="1" applyAlignment="1" applyProtection="1">
      <alignment horizontal="center" vertical="top"/>
    </xf>
    <xf numFmtId="0" fontId="18" fillId="3" borderId="9" xfId="5" applyNumberFormat="1" applyFont="1" applyFill="1" applyBorder="1" applyAlignment="1" applyProtection="1">
      <alignment horizontal="center" vertical="top"/>
    </xf>
    <xf numFmtId="0" fontId="18" fillId="3" borderId="15" xfId="5" applyNumberFormat="1" applyFont="1" applyFill="1" applyBorder="1" applyAlignment="1" applyProtection="1">
      <alignment horizontal="center" vertical="top"/>
    </xf>
    <xf numFmtId="0" fontId="18" fillId="3" borderId="16" xfId="5" applyNumberFormat="1" applyFont="1" applyFill="1" applyBorder="1" applyAlignment="1" applyProtection="1">
      <alignment horizontal="center" vertical="top"/>
    </xf>
    <xf numFmtId="2" fontId="23" fillId="0" borderId="1" xfId="5" applyNumberFormat="1" applyFont="1" applyFill="1" applyBorder="1" applyAlignment="1" applyProtection="1">
      <alignment vertic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_Отгр. Р14.05Ас" xfId="3"/>
    <cellStyle name="Обычный_Прайс_АК_сельхоз_Июнь_2012" xfId="4"/>
    <cellStyle name="Обычный_Применяемост КВ сценой 2010" xfId="5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15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grokardan.com.ua/" TargetMode="External"/><Relationship Id="rId1" Type="http://schemas.openxmlformats.org/officeDocument/2006/relationships/hyperlink" Target="mailto:agrokardan@mail.ru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G239"/>
  <sheetViews>
    <sheetView tabSelected="1" zoomScaleNormal="80" workbookViewId="0">
      <pane xSplit="3" ySplit="3" topLeftCell="D24" activePane="bottomRight" state="frozen"/>
      <selection pane="topRight" activeCell="D1" sqref="D1"/>
      <selection pane="bottomLeft" activeCell="A4" sqref="A4"/>
      <selection pane="bottomRight" activeCell="C249" sqref="C249"/>
    </sheetView>
  </sheetViews>
  <sheetFormatPr defaultRowHeight="12.75" x14ac:dyDescent="0.2"/>
  <cols>
    <col min="1" max="1" width="4" customWidth="1"/>
    <col min="2" max="2" width="29.5703125" customWidth="1"/>
    <col min="3" max="3" width="63.85546875" customWidth="1"/>
    <col min="4" max="4" width="20" customWidth="1"/>
    <col min="5" max="5" width="15" customWidth="1"/>
    <col min="7" max="7" width="11.7109375" bestFit="1" customWidth="1"/>
  </cols>
  <sheetData>
    <row r="1" spans="1:6" ht="15" customHeight="1" x14ac:dyDescent="0.2">
      <c r="A1" s="56"/>
      <c r="B1" s="191" t="s">
        <v>0</v>
      </c>
      <c r="C1" s="191"/>
      <c r="D1" s="56"/>
      <c r="E1" s="56"/>
      <c r="F1" s="98"/>
    </row>
    <row r="2" spans="1:6" ht="15" customHeight="1" x14ac:dyDescent="0.2">
      <c r="A2" s="192" t="s">
        <v>1</v>
      </c>
      <c r="B2" s="193" t="s">
        <v>2</v>
      </c>
      <c r="C2" s="193" t="s">
        <v>3</v>
      </c>
      <c r="D2" s="95" t="s">
        <v>4</v>
      </c>
      <c r="E2" s="96"/>
    </row>
    <row r="3" spans="1:6" ht="15" customHeight="1" x14ac:dyDescent="0.2">
      <c r="A3" s="192"/>
      <c r="B3" s="193"/>
      <c r="C3" s="193"/>
      <c r="D3" s="57" t="s">
        <v>5</v>
      </c>
      <c r="E3" s="57" t="s">
        <v>6</v>
      </c>
    </row>
    <row r="4" spans="1:6" ht="15" customHeight="1" x14ac:dyDescent="0.2">
      <c r="A4" s="58"/>
      <c r="B4" s="59"/>
      <c r="C4" s="60" t="s">
        <v>7</v>
      </c>
      <c r="D4" s="61"/>
      <c r="E4" s="61"/>
    </row>
    <row r="5" spans="1:6" ht="15" customHeight="1" x14ac:dyDescent="0.2">
      <c r="A5" s="62">
        <v>1</v>
      </c>
      <c r="B5" s="63" t="s">
        <v>8</v>
      </c>
      <c r="C5" s="64" t="s">
        <v>9</v>
      </c>
      <c r="D5" s="65">
        <v>7.1999999999999993</v>
      </c>
      <c r="E5" s="65">
        <v>8.4</v>
      </c>
    </row>
    <row r="6" spans="1:6" ht="15" customHeight="1" x14ac:dyDescent="0.2">
      <c r="A6" s="62">
        <v>2</v>
      </c>
      <c r="B6" s="63" t="s">
        <v>10</v>
      </c>
      <c r="C6" s="64" t="s">
        <v>11</v>
      </c>
      <c r="D6" s="65">
        <v>9.2999999999999989</v>
      </c>
      <c r="E6" s="65">
        <v>10.799999999999999</v>
      </c>
    </row>
    <row r="7" spans="1:6" ht="15" customHeight="1" x14ac:dyDescent="0.2">
      <c r="A7" s="62">
        <v>3</v>
      </c>
      <c r="B7" s="63" t="s">
        <v>12</v>
      </c>
      <c r="C7" s="64" t="s">
        <v>13</v>
      </c>
      <c r="D7" s="65">
        <v>11.4</v>
      </c>
      <c r="E7" s="65">
        <v>13.2</v>
      </c>
    </row>
    <row r="8" spans="1:6" ht="15" customHeight="1" x14ac:dyDescent="0.2">
      <c r="A8" s="62">
        <v>4</v>
      </c>
      <c r="B8" s="63" t="s">
        <v>14</v>
      </c>
      <c r="C8" s="64" t="s">
        <v>15</v>
      </c>
      <c r="D8" s="65">
        <v>12.9</v>
      </c>
      <c r="E8" s="65">
        <v>15</v>
      </c>
    </row>
    <row r="9" spans="1:6" ht="15" customHeight="1" x14ac:dyDescent="0.2">
      <c r="A9" s="62">
        <v>5</v>
      </c>
      <c r="B9" s="63" t="s">
        <v>16</v>
      </c>
      <c r="C9" s="64" t="s">
        <v>17</v>
      </c>
      <c r="D9" s="65">
        <v>302.39999999999998</v>
      </c>
      <c r="E9" s="65">
        <v>348</v>
      </c>
    </row>
    <row r="10" spans="1:6" ht="15" customHeight="1" x14ac:dyDescent="0.2">
      <c r="A10" s="62">
        <v>6</v>
      </c>
      <c r="B10" s="63" t="s">
        <v>18</v>
      </c>
      <c r="C10" s="64" t="s">
        <v>19</v>
      </c>
      <c r="D10" s="65">
        <v>437.09999999999997</v>
      </c>
      <c r="E10" s="65">
        <v>502.79999999999995</v>
      </c>
    </row>
    <row r="11" spans="1:6" ht="15" customHeight="1" x14ac:dyDescent="0.2">
      <c r="A11" s="62">
        <v>7</v>
      </c>
      <c r="B11" s="63" t="s">
        <v>20</v>
      </c>
      <c r="C11" s="64" t="s">
        <v>21</v>
      </c>
      <c r="D11" s="65">
        <v>458.4</v>
      </c>
      <c r="E11" s="65">
        <v>527.4</v>
      </c>
    </row>
    <row r="12" spans="1:6" ht="15" customHeight="1" x14ac:dyDescent="0.2">
      <c r="A12" s="62">
        <v>8</v>
      </c>
      <c r="B12" s="63" t="s">
        <v>22</v>
      </c>
      <c r="C12" s="64" t="s">
        <v>23</v>
      </c>
      <c r="D12" s="65">
        <v>469.5</v>
      </c>
      <c r="E12" s="65">
        <v>540</v>
      </c>
    </row>
    <row r="13" spans="1:6" ht="15" customHeight="1" x14ac:dyDescent="0.2">
      <c r="A13" s="62">
        <v>9</v>
      </c>
      <c r="B13" s="63" t="s">
        <v>24</v>
      </c>
      <c r="C13" s="64" t="s">
        <v>25</v>
      </c>
      <c r="D13" s="65">
        <v>1637.1</v>
      </c>
      <c r="E13" s="65">
        <v>1882.8</v>
      </c>
    </row>
    <row r="14" spans="1:6" ht="15" customHeight="1" x14ac:dyDescent="0.2">
      <c r="A14" s="62">
        <v>10</v>
      </c>
      <c r="B14" s="63" t="s">
        <v>26</v>
      </c>
      <c r="C14" s="64" t="s">
        <v>27</v>
      </c>
      <c r="D14" s="65">
        <v>21.9</v>
      </c>
      <c r="E14" s="65">
        <v>25.2</v>
      </c>
    </row>
    <row r="15" spans="1:6" ht="15" customHeight="1" x14ac:dyDescent="0.2">
      <c r="A15" s="62">
        <v>11</v>
      </c>
      <c r="B15" s="168" t="s">
        <v>28</v>
      </c>
      <c r="C15" s="64" t="s">
        <v>29</v>
      </c>
      <c r="D15" s="65">
        <v>239.7</v>
      </c>
      <c r="E15" s="65">
        <v>275.7</v>
      </c>
    </row>
    <row r="16" spans="1:6" ht="15" customHeight="1" x14ac:dyDescent="0.2">
      <c r="A16" s="62">
        <v>12</v>
      </c>
      <c r="B16" s="168" t="s">
        <v>30</v>
      </c>
      <c r="C16" s="64" t="s">
        <v>31</v>
      </c>
      <c r="D16" s="65">
        <v>216.9</v>
      </c>
      <c r="E16" s="65">
        <v>249.6</v>
      </c>
    </row>
    <row r="17" spans="1:5" ht="15" customHeight="1" x14ac:dyDescent="0.2">
      <c r="A17" s="62">
        <v>13</v>
      </c>
      <c r="B17" s="168" t="s">
        <v>32</v>
      </c>
      <c r="C17" s="64" t="s">
        <v>33</v>
      </c>
      <c r="D17" s="65">
        <v>298.2</v>
      </c>
      <c r="E17" s="65">
        <v>343.2</v>
      </c>
    </row>
    <row r="18" spans="1:5" ht="15" customHeight="1" x14ac:dyDescent="0.2">
      <c r="A18" s="62">
        <v>14</v>
      </c>
      <c r="B18" s="168" t="s">
        <v>34</v>
      </c>
      <c r="C18" s="64" t="s">
        <v>35</v>
      </c>
      <c r="D18" s="65">
        <v>325.5</v>
      </c>
      <c r="E18" s="65">
        <v>374.4</v>
      </c>
    </row>
    <row r="19" spans="1:5" ht="15" customHeight="1" x14ac:dyDescent="0.2">
      <c r="A19" s="62">
        <v>15</v>
      </c>
      <c r="B19" s="168" t="s">
        <v>36</v>
      </c>
      <c r="C19" s="64" t="s">
        <v>37</v>
      </c>
      <c r="D19" s="65">
        <v>426.59999999999997</v>
      </c>
      <c r="E19" s="65">
        <v>490.79999999999995</v>
      </c>
    </row>
    <row r="20" spans="1:5" ht="15" customHeight="1" x14ac:dyDescent="0.2">
      <c r="A20" s="62">
        <v>16</v>
      </c>
      <c r="B20" s="168" t="s">
        <v>38</v>
      </c>
      <c r="C20" s="64" t="s">
        <v>39</v>
      </c>
      <c r="D20" s="65">
        <v>357</v>
      </c>
      <c r="E20" s="65">
        <v>410.7</v>
      </c>
    </row>
    <row r="21" spans="1:5" ht="15" customHeight="1" x14ac:dyDescent="0.2">
      <c r="A21" s="62">
        <v>17</v>
      </c>
      <c r="B21" s="168" t="s">
        <v>40</v>
      </c>
      <c r="C21" s="64" t="s">
        <v>41</v>
      </c>
      <c r="D21" s="65">
        <v>474.59999999999997</v>
      </c>
      <c r="E21" s="65">
        <v>546</v>
      </c>
    </row>
    <row r="22" spans="1:5" ht="15" customHeight="1" x14ac:dyDescent="0.2">
      <c r="A22" s="62">
        <v>18</v>
      </c>
      <c r="B22" s="168" t="s">
        <v>42</v>
      </c>
      <c r="C22" s="64" t="s">
        <v>43</v>
      </c>
      <c r="D22" s="65">
        <v>393.3</v>
      </c>
      <c r="E22" s="65">
        <v>452.4</v>
      </c>
    </row>
    <row r="23" spans="1:5" ht="15" customHeight="1" x14ac:dyDescent="0.2">
      <c r="A23" s="62">
        <v>19</v>
      </c>
      <c r="B23" s="168" t="s">
        <v>44</v>
      </c>
      <c r="C23" s="64" t="s">
        <v>45</v>
      </c>
      <c r="D23" s="65">
        <v>570</v>
      </c>
      <c r="E23" s="65">
        <v>655.5</v>
      </c>
    </row>
    <row r="24" spans="1:5" ht="15" customHeight="1" x14ac:dyDescent="0.2">
      <c r="A24" s="62">
        <v>20</v>
      </c>
      <c r="B24" s="168" t="s">
        <v>46</v>
      </c>
      <c r="C24" s="64" t="s">
        <v>47</v>
      </c>
      <c r="D24" s="65">
        <v>765.9</v>
      </c>
      <c r="E24" s="65">
        <v>880.8</v>
      </c>
    </row>
    <row r="25" spans="1:5" ht="15" customHeight="1" x14ac:dyDescent="0.2">
      <c r="A25" s="62">
        <v>21</v>
      </c>
      <c r="B25" s="168" t="s">
        <v>48</v>
      </c>
      <c r="C25" s="64" t="s">
        <v>49</v>
      </c>
      <c r="D25" s="65">
        <v>784.5</v>
      </c>
      <c r="E25" s="65">
        <v>902.4</v>
      </c>
    </row>
    <row r="26" spans="1:5" ht="15" customHeight="1" x14ac:dyDescent="0.2">
      <c r="A26" s="185" t="s">
        <v>50</v>
      </c>
      <c r="B26" s="186"/>
      <c r="C26" s="187"/>
      <c r="D26" s="65">
        <v>0</v>
      </c>
      <c r="E26" s="65">
        <v>0</v>
      </c>
    </row>
    <row r="27" spans="1:5" ht="15" customHeight="1" x14ac:dyDescent="0.2">
      <c r="A27" s="167">
        <v>1</v>
      </c>
      <c r="B27" s="63" t="s">
        <v>51</v>
      </c>
      <c r="C27" s="64" t="s">
        <v>52</v>
      </c>
      <c r="D27" s="65">
        <v>595.19999999999993</v>
      </c>
      <c r="E27" s="65">
        <v>684.6</v>
      </c>
    </row>
    <row r="28" spans="1:5" ht="15" customHeight="1" x14ac:dyDescent="0.2">
      <c r="A28" s="167">
        <v>2</v>
      </c>
      <c r="B28" s="63" t="s">
        <v>53</v>
      </c>
      <c r="C28" s="64" t="s">
        <v>54</v>
      </c>
      <c r="D28" s="65">
        <v>595.19999999999993</v>
      </c>
      <c r="E28" s="65">
        <v>684.6</v>
      </c>
    </row>
    <row r="29" spans="1:5" ht="15" customHeight="1" x14ac:dyDescent="0.2">
      <c r="A29" s="167">
        <v>3</v>
      </c>
      <c r="B29" s="66" t="s">
        <v>55</v>
      </c>
      <c r="C29" s="67" t="s">
        <v>56</v>
      </c>
      <c r="D29" s="65">
        <v>1971.3</v>
      </c>
      <c r="E29" s="65">
        <v>2267.1</v>
      </c>
    </row>
    <row r="30" spans="1:5" ht="15" customHeight="1" x14ac:dyDescent="0.2">
      <c r="A30" s="167">
        <v>4</v>
      </c>
      <c r="B30" s="66" t="s">
        <v>57</v>
      </c>
      <c r="C30" s="67" t="s">
        <v>58</v>
      </c>
      <c r="D30" s="65">
        <v>1971.3</v>
      </c>
      <c r="E30" s="65">
        <v>2267.1</v>
      </c>
    </row>
    <row r="31" spans="1:5" ht="15" customHeight="1" x14ac:dyDescent="0.2">
      <c r="A31" s="167">
        <v>5</v>
      </c>
      <c r="B31" s="63" t="s">
        <v>59</v>
      </c>
      <c r="C31" s="64" t="s">
        <v>60</v>
      </c>
      <c r="D31" s="65">
        <v>702.9</v>
      </c>
      <c r="E31" s="65">
        <v>808.5</v>
      </c>
    </row>
    <row r="32" spans="1:5" ht="15" customHeight="1" x14ac:dyDescent="0.2">
      <c r="A32" s="167">
        <v>6</v>
      </c>
      <c r="B32" s="63" t="s">
        <v>61</v>
      </c>
      <c r="C32" s="64" t="s">
        <v>62</v>
      </c>
      <c r="D32" s="65">
        <v>702.9</v>
      </c>
      <c r="E32" s="65">
        <v>808.5</v>
      </c>
    </row>
    <row r="33" spans="1:5" ht="15" customHeight="1" x14ac:dyDescent="0.2">
      <c r="A33" s="167">
        <v>7</v>
      </c>
      <c r="B33" s="68" t="s">
        <v>63</v>
      </c>
      <c r="C33" s="69" t="s">
        <v>64</v>
      </c>
      <c r="D33" s="65">
        <v>743.69999999999993</v>
      </c>
      <c r="E33" s="65">
        <v>855.3</v>
      </c>
    </row>
    <row r="34" spans="1:5" ht="15" customHeight="1" x14ac:dyDescent="0.2">
      <c r="A34" s="185" t="s">
        <v>65</v>
      </c>
      <c r="B34" s="186"/>
      <c r="C34" s="187"/>
      <c r="D34" s="65">
        <v>0</v>
      </c>
      <c r="E34" s="65">
        <v>0</v>
      </c>
    </row>
    <row r="35" spans="1:5" ht="15" customHeight="1" x14ac:dyDescent="0.2">
      <c r="A35" s="167">
        <v>1</v>
      </c>
      <c r="B35" s="63" t="s">
        <v>66</v>
      </c>
      <c r="C35" s="64" t="s">
        <v>67</v>
      </c>
      <c r="D35" s="65">
        <v>398.09999999999997</v>
      </c>
      <c r="E35" s="65">
        <v>458.09999999999997</v>
      </c>
    </row>
    <row r="36" spans="1:5" ht="15" customHeight="1" x14ac:dyDescent="0.2">
      <c r="A36" s="167">
        <v>2</v>
      </c>
      <c r="B36" s="63" t="s">
        <v>68</v>
      </c>
      <c r="C36" s="64" t="s">
        <v>69</v>
      </c>
      <c r="D36" s="65">
        <v>347.7</v>
      </c>
      <c r="E36" s="65">
        <v>399.9</v>
      </c>
    </row>
    <row r="37" spans="1:5" ht="15" customHeight="1" x14ac:dyDescent="0.2">
      <c r="A37" s="167">
        <v>3</v>
      </c>
      <c r="B37" s="63" t="s">
        <v>70</v>
      </c>
      <c r="C37" s="64" t="s">
        <v>71</v>
      </c>
      <c r="D37" s="65">
        <v>427.5</v>
      </c>
      <c r="E37" s="65">
        <v>491.7</v>
      </c>
    </row>
    <row r="38" spans="1:5" ht="15" customHeight="1" x14ac:dyDescent="0.2">
      <c r="A38" s="167">
        <v>4</v>
      </c>
      <c r="B38" s="63" t="s">
        <v>72</v>
      </c>
      <c r="C38" s="64" t="s">
        <v>73</v>
      </c>
      <c r="D38" s="65">
        <v>389.4</v>
      </c>
      <c r="E38" s="65">
        <v>447.9</v>
      </c>
    </row>
    <row r="39" spans="1:5" ht="15" customHeight="1" x14ac:dyDescent="0.2">
      <c r="A39" s="167">
        <v>5</v>
      </c>
      <c r="B39" s="63" t="s">
        <v>74</v>
      </c>
      <c r="C39" s="64" t="s">
        <v>75</v>
      </c>
      <c r="D39" s="65">
        <v>520.19999999999993</v>
      </c>
      <c r="E39" s="65">
        <v>598.5</v>
      </c>
    </row>
    <row r="40" spans="1:5" ht="15" customHeight="1" x14ac:dyDescent="0.2">
      <c r="A40" s="167">
        <v>6</v>
      </c>
      <c r="B40" s="63" t="s">
        <v>76</v>
      </c>
      <c r="C40" s="64" t="s">
        <v>77</v>
      </c>
      <c r="D40" s="65">
        <v>482.7</v>
      </c>
      <c r="E40" s="65">
        <v>555.29999999999995</v>
      </c>
    </row>
    <row r="41" spans="1:5" ht="15" customHeight="1" x14ac:dyDescent="0.2">
      <c r="A41" s="167">
        <v>7</v>
      </c>
      <c r="B41" s="63" t="s">
        <v>78</v>
      </c>
      <c r="C41" s="64" t="s">
        <v>79</v>
      </c>
      <c r="D41" s="65">
        <v>741</v>
      </c>
      <c r="E41" s="65">
        <v>852.3</v>
      </c>
    </row>
    <row r="42" spans="1:5" ht="15" customHeight="1" x14ac:dyDescent="0.2">
      <c r="A42" s="167">
        <v>8</v>
      </c>
      <c r="B42" s="63" t="s">
        <v>80</v>
      </c>
      <c r="C42" s="64" t="s">
        <v>81</v>
      </c>
      <c r="D42" s="65">
        <v>666</v>
      </c>
      <c r="E42" s="65">
        <v>765.9</v>
      </c>
    </row>
    <row r="43" spans="1:5" ht="15" customHeight="1" x14ac:dyDescent="0.2">
      <c r="A43" s="188" t="s">
        <v>82</v>
      </c>
      <c r="B43" s="189"/>
      <c r="C43" s="190"/>
      <c r="D43" s="65">
        <v>0</v>
      </c>
      <c r="E43" s="65">
        <v>0</v>
      </c>
    </row>
    <row r="44" spans="1:5" ht="15" customHeight="1" x14ac:dyDescent="0.2">
      <c r="A44" s="167">
        <v>1</v>
      </c>
      <c r="B44" s="63" t="s">
        <v>83</v>
      </c>
      <c r="C44" s="64" t="s">
        <v>84</v>
      </c>
      <c r="D44" s="65">
        <v>467.7</v>
      </c>
      <c r="E44" s="65">
        <v>537.9</v>
      </c>
    </row>
    <row r="45" spans="1:5" ht="15" customHeight="1" x14ac:dyDescent="0.2">
      <c r="A45" s="167">
        <v>2</v>
      </c>
      <c r="B45" s="63" t="s">
        <v>85</v>
      </c>
      <c r="C45" s="64" t="s">
        <v>86</v>
      </c>
      <c r="D45" s="65">
        <v>427.5</v>
      </c>
      <c r="E45" s="65">
        <v>491.7</v>
      </c>
    </row>
    <row r="46" spans="1:5" ht="15" customHeight="1" x14ac:dyDescent="0.2">
      <c r="A46" s="167">
        <v>3</v>
      </c>
      <c r="B46" s="63" t="s">
        <v>87</v>
      </c>
      <c r="C46" s="64" t="s">
        <v>88</v>
      </c>
      <c r="D46" s="65">
        <v>632.69999999999993</v>
      </c>
      <c r="E46" s="65">
        <v>727.8</v>
      </c>
    </row>
    <row r="47" spans="1:5" ht="15" customHeight="1" x14ac:dyDescent="0.2">
      <c r="A47" s="167">
        <v>4</v>
      </c>
      <c r="B47" s="63" t="s">
        <v>89</v>
      </c>
      <c r="C47" s="64" t="s">
        <v>90</v>
      </c>
      <c r="D47" s="65">
        <v>700.8</v>
      </c>
      <c r="E47" s="65">
        <v>806.1</v>
      </c>
    </row>
    <row r="48" spans="1:5" ht="15" customHeight="1" x14ac:dyDescent="0.2">
      <c r="A48" s="167">
        <v>5</v>
      </c>
      <c r="B48" s="63" t="s">
        <v>91</v>
      </c>
      <c r="C48" s="64" t="s">
        <v>92</v>
      </c>
      <c r="D48" s="65">
        <v>958.5</v>
      </c>
      <c r="E48" s="65">
        <v>1102.5</v>
      </c>
    </row>
    <row r="49" spans="1:5" ht="15" customHeight="1" x14ac:dyDescent="0.2">
      <c r="A49" s="167">
        <v>6</v>
      </c>
      <c r="B49" s="63" t="s">
        <v>93</v>
      </c>
      <c r="C49" s="64" t="s">
        <v>94</v>
      </c>
      <c r="D49" s="65">
        <v>931.8</v>
      </c>
      <c r="E49" s="65">
        <v>1071.5999999999999</v>
      </c>
    </row>
    <row r="50" spans="1:5" ht="15" customHeight="1" x14ac:dyDescent="0.2">
      <c r="A50" s="58"/>
      <c r="B50" s="70"/>
      <c r="C50" s="166" t="s">
        <v>95</v>
      </c>
      <c r="D50" s="71"/>
      <c r="E50" s="71"/>
    </row>
    <row r="51" spans="1:5" ht="15" customHeight="1" x14ac:dyDescent="0.2">
      <c r="A51" s="182" t="s">
        <v>96</v>
      </c>
      <c r="B51" s="183"/>
      <c r="C51" s="184"/>
      <c r="D51" s="65"/>
      <c r="E51" s="65"/>
    </row>
    <row r="52" spans="1:5" ht="15" customHeight="1" x14ac:dyDescent="0.2">
      <c r="A52" s="167">
        <v>1</v>
      </c>
      <c r="B52" s="63" t="s">
        <v>97</v>
      </c>
      <c r="C52" s="69" t="s">
        <v>98</v>
      </c>
      <c r="D52" s="65">
        <v>1933.5</v>
      </c>
      <c r="E52" s="65">
        <v>2127</v>
      </c>
    </row>
    <row r="53" spans="1:5" ht="15" customHeight="1" x14ac:dyDescent="0.2">
      <c r="A53" s="167">
        <v>2</v>
      </c>
      <c r="B53" s="63" t="s">
        <v>99</v>
      </c>
      <c r="C53" s="64" t="s">
        <v>100</v>
      </c>
      <c r="D53" s="65">
        <v>1136.0999999999999</v>
      </c>
      <c r="E53" s="65">
        <v>1249.8</v>
      </c>
    </row>
    <row r="54" spans="1:5" ht="15" customHeight="1" x14ac:dyDescent="0.2">
      <c r="A54" s="167">
        <v>3</v>
      </c>
      <c r="B54" s="63" t="s">
        <v>101</v>
      </c>
      <c r="C54" s="64" t="s">
        <v>100</v>
      </c>
      <c r="D54" s="65">
        <v>1228.8</v>
      </c>
      <c r="E54" s="65">
        <v>1351.8</v>
      </c>
    </row>
    <row r="55" spans="1:5" ht="15" customHeight="1" x14ac:dyDescent="0.2">
      <c r="A55" s="167">
        <v>4</v>
      </c>
      <c r="B55" s="63" t="s">
        <v>102</v>
      </c>
      <c r="C55" s="64" t="s">
        <v>100</v>
      </c>
      <c r="D55" s="65">
        <v>1373.1</v>
      </c>
      <c r="E55" s="65">
        <v>1510.5</v>
      </c>
    </row>
    <row r="56" spans="1:5" ht="15" customHeight="1" x14ac:dyDescent="0.2">
      <c r="A56" s="167">
        <v>5</v>
      </c>
      <c r="B56" s="63" t="s">
        <v>103</v>
      </c>
      <c r="C56" s="64" t="s">
        <v>100</v>
      </c>
      <c r="D56" s="65">
        <v>1420.2</v>
      </c>
      <c r="E56" s="65">
        <v>1562.3999999999999</v>
      </c>
    </row>
    <row r="57" spans="1:5" ht="15" customHeight="1" x14ac:dyDescent="0.2">
      <c r="A57" s="167">
        <v>6</v>
      </c>
      <c r="B57" s="63" t="s">
        <v>104</v>
      </c>
      <c r="C57" s="64" t="s">
        <v>100</v>
      </c>
      <c r="D57" s="65">
        <v>1491.3</v>
      </c>
      <c r="E57" s="65">
        <v>1640.7</v>
      </c>
    </row>
    <row r="58" spans="1:5" ht="15" customHeight="1" x14ac:dyDescent="0.2">
      <c r="A58" s="167">
        <v>7</v>
      </c>
      <c r="B58" s="63" t="s">
        <v>105</v>
      </c>
      <c r="C58" s="64" t="s">
        <v>100</v>
      </c>
      <c r="D58" s="65">
        <v>1607.1</v>
      </c>
      <c r="E58" s="65">
        <v>1767.8999999999999</v>
      </c>
    </row>
    <row r="59" spans="1:5" ht="15" customHeight="1" x14ac:dyDescent="0.2">
      <c r="A59" s="167">
        <v>8</v>
      </c>
      <c r="B59" s="63" t="s">
        <v>106</v>
      </c>
      <c r="C59" s="64" t="s">
        <v>100</v>
      </c>
      <c r="D59" s="65">
        <v>2083.5</v>
      </c>
      <c r="E59" s="65">
        <v>2292</v>
      </c>
    </row>
    <row r="60" spans="1:5" ht="15" customHeight="1" x14ac:dyDescent="0.2">
      <c r="A60" s="182" t="s">
        <v>107</v>
      </c>
      <c r="B60" s="183"/>
      <c r="C60" s="184"/>
      <c r="D60" s="65"/>
      <c r="E60" s="65"/>
    </row>
    <row r="61" spans="1:5" s="73" customFormat="1" ht="15" customHeight="1" x14ac:dyDescent="0.2">
      <c r="A61" s="167">
        <v>1</v>
      </c>
      <c r="B61" s="167" t="s">
        <v>108</v>
      </c>
      <c r="C61" s="72" t="s">
        <v>109</v>
      </c>
      <c r="D61" s="65">
        <v>1110.3</v>
      </c>
      <c r="E61" s="65">
        <v>1221.5999999999999</v>
      </c>
    </row>
    <row r="62" spans="1:5" s="73" customFormat="1" ht="15" customHeight="1" x14ac:dyDescent="0.2">
      <c r="A62" s="167">
        <v>2</v>
      </c>
      <c r="B62" s="74" t="s">
        <v>110</v>
      </c>
      <c r="C62" s="75" t="s">
        <v>98</v>
      </c>
      <c r="D62" s="65">
        <v>2208.9</v>
      </c>
      <c r="E62" s="65">
        <v>2430</v>
      </c>
    </row>
    <row r="63" spans="1:5" ht="15" customHeight="1" x14ac:dyDescent="0.2">
      <c r="A63" s="167">
        <v>4</v>
      </c>
      <c r="B63" s="167" t="s">
        <v>111</v>
      </c>
      <c r="C63" s="72" t="s">
        <v>112</v>
      </c>
      <c r="D63" s="65">
        <v>1399.8</v>
      </c>
      <c r="E63" s="65">
        <v>1539.8999999999999</v>
      </c>
    </row>
    <row r="64" spans="1:5" ht="15" customHeight="1" x14ac:dyDescent="0.2">
      <c r="A64" s="167">
        <v>6</v>
      </c>
      <c r="B64" s="167" t="s">
        <v>113</v>
      </c>
      <c r="C64" s="72" t="s">
        <v>114</v>
      </c>
      <c r="D64" s="65">
        <v>1522.5</v>
      </c>
      <c r="E64" s="65">
        <v>1674.8999999999999</v>
      </c>
    </row>
    <row r="65" spans="1:5" ht="15" customHeight="1" x14ac:dyDescent="0.2">
      <c r="A65" s="167">
        <v>8</v>
      </c>
      <c r="B65" s="167" t="s">
        <v>115</v>
      </c>
      <c r="C65" s="72" t="s">
        <v>114</v>
      </c>
      <c r="D65" s="65">
        <v>1597.2</v>
      </c>
      <c r="E65" s="65">
        <v>1757.1</v>
      </c>
    </row>
    <row r="66" spans="1:5" ht="15" customHeight="1" x14ac:dyDescent="0.2">
      <c r="A66" s="182" t="s">
        <v>116</v>
      </c>
      <c r="B66" s="183"/>
      <c r="C66" s="184"/>
      <c r="D66" s="65">
        <v>0</v>
      </c>
      <c r="E66" s="65">
        <v>0</v>
      </c>
    </row>
    <row r="67" spans="1:5" ht="15" customHeight="1" x14ac:dyDescent="0.2">
      <c r="A67" s="167">
        <v>1</v>
      </c>
      <c r="B67" s="167" t="s">
        <v>117</v>
      </c>
      <c r="C67" s="72" t="s">
        <v>109</v>
      </c>
      <c r="D67" s="65">
        <v>1256.0999999999999</v>
      </c>
      <c r="E67" s="65">
        <v>1381.8</v>
      </c>
    </row>
    <row r="68" spans="1:5" ht="15" customHeight="1" x14ac:dyDescent="0.2">
      <c r="A68" s="167">
        <v>2</v>
      </c>
      <c r="B68" s="167" t="s">
        <v>118</v>
      </c>
      <c r="C68" s="72" t="s">
        <v>119</v>
      </c>
      <c r="D68" s="65">
        <v>1256.0999999999999</v>
      </c>
      <c r="E68" s="65">
        <v>1381.8</v>
      </c>
    </row>
    <row r="69" spans="1:5" ht="15" customHeight="1" x14ac:dyDescent="0.2">
      <c r="A69" s="167">
        <v>3</v>
      </c>
      <c r="B69" s="167" t="s">
        <v>120</v>
      </c>
      <c r="C69" s="72" t="s">
        <v>121</v>
      </c>
      <c r="D69" s="65">
        <v>1259.7</v>
      </c>
      <c r="E69" s="65">
        <v>1385.7</v>
      </c>
    </row>
    <row r="70" spans="1:5" ht="15" customHeight="1" x14ac:dyDescent="0.2">
      <c r="A70" s="167">
        <v>4</v>
      </c>
      <c r="B70" s="167" t="s">
        <v>122</v>
      </c>
      <c r="C70" s="72" t="s">
        <v>123</v>
      </c>
      <c r="D70" s="65">
        <v>405.59999999999997</v>
      </c>
      <c r="E70" s="65">
        <v>446.4</v>
      </c>
    </row>
    <row r="71" spans="1:5" ht="15" customHeight="1" x14ac:dyDescent="0.2">
      <c r="A71" s="167">
        <v>5</v>
      </c>
      <c r="B71" s="74" t="s">
        <v>124</v>
      </c>
      <c r="C71" s="74" t="s">
        <v>98</v>
      </c>
      <c r="D71" s="65">
        <v>2806.5</v>
      </c>
      <c r="E71" s="65">
        <v>3087.2999999999997</v>
      </c>
    </row>
    <row r="72" spans="1:5" ht="15" customHeight="1" x14ac:dyDescent="0.2">
      <c r="A72" s="167">
        <v>6</v>
      </c>
      <c r="B72" s="74" t="s">
        <v>125</v>
      </c>
      <c r="C72" s="74" t="s">
        <v>126</v>
      </c>
      <c r="D72" s="65">
        <v>2927.7</v>
      </c>
      <c r="E72" s="65">
        <v>3220.5</v>
      </c>
    </row>
    <row r="73" spans="1:5" ht="15" customHeight="1" x14ac:dyDescent="0.2">
      <c r="A73" s="167">
        <v>7</v>
      </c>
      <c r="B73" s="74" t="s">
        <v>127</v>
      </c>
      <c r="C73" s="74" t="s">
        <v>128</v>
      </c>
      <c r="D73" s="65">
        <v>2065.1999999999998</v>
      </c>
      <c r="E73" s="65">
        <v>2271.9</v>
      </c>
    </row>
    <row r="74" spans="1:5" ht="15" customHeight="1" x14ac:dyDescent="0.2">
      <c r="A74" s="167">
        <v>8</v>
      </c>
      <c r="B74" s="76" t="s">
        <v>129</v>
      </c>
      <c r="C74" s="74" t="s">
        <v>130</v>
      </c>
      <c r="D74" s="65">
        <v>4981.2</v>
      </c>
      <c r="E74" s="65">
        <v>5479.5</v>
      </c>
    </row>
    <row r="75" spans="1:5" ht="15" customHeight="1" x14ac:dyDescent="0.2">
      <c r="A75" s="167">
        <v>9</v>
      </c>
      <c r="B75" s="76" t="s">
        <v>131</v>
      </c>
      <c r="C75" s="74" t="s">
        <v>132</v>
      </c>
      <c r="D75" s="65">
        <v>6166.8</v>
      </c>
      <c r="E75" s="65">
        <v>6783.5999999999995</v>
      </c>
    </row>
    <row r="76" spans="1:5" ht="15" customHeight="1" x14ac:dyDescent="0.2">
      <c r="A76" s="167">
        <v>10</v>
      </c>
      <c r="B76" s="72" t="s">
        <v>133</v>
      </c>
      <c r="C76" s="77" t="s">
        <v>134</v>
      </c>
      <c r="D76" s="65">
        <v>1639.8</v>
      </c>
      <c r="E76" s="65">
        <v>1803.8999999999999</v>
      </c>
    </row>
    <row r="77" spans="1:5" ht="15" customHeight="1" x14ac:dyDescent="0.2">
      <c r="A77" s="167">
        <v>11</v>
      </c>
      <c r="B77" s="72" t="s">
        <v>135</v>
      </c>
      <c r="C77" s="77" t="s">
        <v>134</v>
      </c>
      <c r="D77" s="65">
        <v>1777.2</v>
      </c>
      <c r="E77" s="65">
        <v>1955.1</v>
      </c>
    </row>
    <row r="78" spans="1:5" ht="15" customHeight="1" x14ac:dyDescent="0.2">
      <c r="A78" s="167">
        <v>12</v>
      </c>
      <c r="B78" s="72" t="s">
        <v>136</v>
      </c>
      <c r="C78" s="77" t="s">
        <v>134</v>
      </c>
      <c r="D78" s="65">
        <v>1899.8999999999999</v>
      </c>
      <c r="E78" s="65">
        <v>2090.1</v>
      </c>
    </row>
    <row r="79" spans="1:5" ht="15" customHeight="1" x14ac:dyDescent="0.2">
      <c r="A79" s="167">
        <v>13</v>
      </c>
      <c r="B79" s="72" t="s">
        <v>137</v>
      </c>
      <c r="C79" s="77" t="s">
        <v>134</v>
      </c>
      <c r="D79" s="65">
        <v>2183.1</v>
      </c>
      <c r="E79" s="65">
        <v>2401.5</v>
      </c>
    </row>
    <row r="80" spans="1:5" ht="15" customHeight="1" x14ac:dyDescent="0.2">
      <c r="A80" s="182" t="s">
        <v>138</v>
      </c>
      <c r="B80" s="183"/>
      <c r="C80" s="184"/>
      <c r="D80" s="65">
        <v>0</v>
      </c>
      <c r="E80" s="65">
        <v>0</v>
      </c>
    </row>
    <row r="81" spans="1:5" s="78" customFormat="1" ht="15" customHeight="1" x14ac:dyDescent="0.2">
      <c r="A81" s="167">
        <v>1</v>
      </c>
      <c r="B81" s="167" t="s">
        <v>139</v>
      </c>
      <c r="C81" s="72" t="s">
        <v>140</v>
      </c>
      <c r="D81" s="65">
        <v>1449.6</v>
      </c>
      <c r="E81" s="65">
        <v>1594.8</v>
      </c>
    </row>
    <row r="82" spans="1:5" s="78" customFormat="1" ht="15" customHeight="1" x14ac:dyDescent="0.2">
      <c r="A82" s="167">
        <v>2</v>
      </c>
      <c r="B82" s="167" t="s">
        <v>141</v>
      </c>
      <c r="C82" s="72" t="s">
        <v>142</v>
      </c>
      <c r="D82" s="65">
        <v>1449.6</v>
      </c>
      <c r="E82" s="65">
        <v>1594.8</v>
      </c>
    </row>
    <row r="83" spans="1:5" s="78" customFormat="1" ht="15" customHeight="1" x14ac:dyDescent="0.2">
      <c r="A83" s="167">
        <v>3</v>
      </c>
      <c r="B83" s="167" t="s">
        <v>143</v>
      </c>
      <c r="C83" s="72" t="s">
        <v>144</v>
      </c>
      <c r="D83" s="65">
        <v>1524.3</v>
      </c>
      <c r="E83" s="65">
        <v>1677</v>
      </c>
    </row>
    <row r="84" spans="1:5" s="78" customFormat="1" ht="15" customHeight="1" x14ac:dyDescent="0.2">
      <c r="A84" s="167">
        <v>4</v>
      </c>
      <c r="B84" s="167" t="s">
        <v>145</v>
      </c>
      <c r="C84" s="72" t="s">
        <v>146</v>
      </c>
      <c r="D84" s="65">
        <v>1935.6</v>
      </c>
      <c r="E84" s="65">
        <v>2129.4</v>
      </c>
    </row>
    <row r="85" spans="1:5" s="78" customFormat="1" ht="15" customHeight="1" x14ac:dyDescent="0.2">
      <c r="A85" s="167">
        <v>5</v>
      </c>
      <c r="B85" s="167" t="s">
        <v>147</v>
      </c>
      <c r="C85" s="72" t="s">
        <v>148</v>
      </c>
      <c r="D85" s="65">
        <v>1935.6</v>
      </c>
      <c r="E85" s="65">
        <v>2129.4</v>
      </c>
    </row>
    <row r="86" spans="1:5" s="78" customFormat="1" ht="15" customHeight="1" x14ac:dyDescent="0.2">
      <c r="A86" s="167"/>
      <c r="B86" s="79" t="s">
        <v>149</v>
      </c>
      <c r="C86" s="80" t="s">
        <v>150</v>
      </c>
      <c r="D86" s="65">
        <v>1937.1</v>
      </c>
      <c r="E86" s="65">
        <v>2130.9</v>
      </c>
    </row>
    <row r="87" spans="1:5" s="78" customFormat="1" ht="15" customHeight="1" x14ac:dyDescent="0.2">
      <c r="A87" s="167">
        <v>6</v>
      </c>
      <c r="B87" s="167" t="s">
        <v>151</v>
      </c>
      <c r="C87" s="72" t="s">
        <v>152</v>
      </c>
      <c r="D87" s="65">
        <v>527.1</v>
      </c>
      <c r="E87" s="65">
        <v>579.9</v>
      </c>
    </row>
    <row r="88" spans="1:5" s="78" customFormat="1" ht="15" customHeight="1" x14ac:dyDescent="0.2">
      <c r="A88" s="167">
        <v>7</v>
      </c>
      <c r="B88" s="167" t="s">
        <v>153</v>
      </c>
      <c r="C88" s="167" t="s">
        <v>154</v>
      </c>
      <c r="D88" s="65">
        <v>3686.7</v>
      </c>
      <c r="E88" s="65">
        <v>4055.3999999999996</v>
      </c>
    </row>
    <row r="89" spans="1:5" s="78" customFormat="1" ht="15" customHeight="1" x14ac:dyDescent="0.2">
      <c r="A89" s="167">
        <v>8</v>
      </c>
      <c r="B89" s="167" t="s">
        <v>155</v>
      </c>
      <c r="C89" s="167" t="s">
        <v>156</v>
      </c>
      <c r="D89" s="65">
        <v>3686.7</v>
      </c>
      <c r="E89" s="65">
        <v>4055.3999999999996</v>
      </c>
    </row>
    <row r="90" spans="1:5" s="78" customFormat="1" ht="15" customHeight="1" x14ac:dyDescent="0.2">
      <c r="A90" s="167">
        <v>9</v>
      </c>
      <c r="B90" s="76" t="s">
        <v>157</v>
      </c>
      <c r="C90" s="74" t="s">
        <v>130</v>
      </c>
      <c r="D90" s="65">
        <v>5589.3</v>
      </c>
      <c r="E90" s="65">
        <v>6148.5</v>
      </c>
    </row>
    <row r="91" spans="1:5" s="78" customFormat="1" ht="15" customHeight="1" x14ac:dyDescent="0.2">
      <c r="A91" s="167">
        <v>10</v>
      </c>
      <c r="B91" s="76" t="s">
        <v>158</v>
      </c>
      <c r="C91" s="74" t="s">
        <v>130</v>
      </c>
      <c r="D91" s="65">
        <v>5773.8</v>
      </c>
      <c r="E91" s="65">
        <v>6351.3</v>
      </c>
    </row>
    <row r="92" spans="1:5" s="78" customFormat="1" ht="15" customHeight="1" x14ac:dyDescent="0.2">
      <c r="A92" s="167">
        <v>11</v>
      </c>
      <c r="B92" s="76" t="s">
        <v>159</v>
      </c>
      <c r="C92" s="74" t="s">
        <v>132</v>
      </c>
      <c r="D92" s="65">
        <v>6830.7</v>
      </c>
      <c r="E92" s="65">
        <v>7513.7999999999993</v>
      </c>
    </row>
    <row r="93" spans="1:5" s="78" customFormat="1" ht="15" customHeight="1" x14ac:dyDescent="0.2">
      <c r="A93" s="167">
        <v>12</v>
      </c>
      <c r="B93" s="76" t="s">
        <v>160</v>
      </c>
      <c r="C93" s="74" t="s">
        <v>161</v>
      </c>
      <c r="D93" s="65">
        <v>7903.7999999999993</v>
      </c>
      <c r="E93" s="65">
        <v>8694.2999999999993</v>
      </c>
    </row>
    <row r="94" spans="1:5" s="78" customFormat="1" ht="15" customHeight="1" x14ac:dyDescent="0.2">
      <c r="A94" s="167">
        <v>13</v>
      </c>
      <c r="B94" s="76" t="s">
        <v>162</v>
      </c>
      <c r="C94" s="76" t="s">
        <v>163</v>
      </c>
      <c r="D94" s="65">
        <v>3400.7999999999997</v>
      </c>
      <c r="E94" s="65">
        <v>3741</v>
      </c>
    </row>
    <row r="95" spans="1:5" s="78" customFormat="1" ht="15" customHeight="1" x14ac:dyDescent="0.2">
      <c r="A95" s="167">
        <v>14</v>
      </c>
      <c r="B95" s="76" t="s">
        <v>164</v>
      </c>
      <c r="C95" s="76" t="s">
        <v>165</v>
      </c>
      <c r="D95" s="65">
        <v>3513</v>
      </c>
      <c r="E95" s="65">
        <v>3864.2999999999997</v>
      </c>
    </row>
    <row r="96" spans="1:5" s="78" customFormat="1" ht="15" customHeight="1" x14ac:dyDescent="0.2">
      <c r="A96" s="167">
        <v>15</v>
      </c>
      <c r="B96" s="76" t="s">
        <v>166</v>
      </c>
      <c r="C96" s="76" t="s">
        <v>167</v>
      </c>
      <c r="D96" s="65">
        <v>3697.2</v>
      </c>
      <c r="E96" s="65">
        <v>4067.1</v>
      </c>
    </row>
    <row r="97" spans="1:5" s="78" customFormat="1" ht="15" customHeight="1" x14ac:dyDescent="0.2">
      <c r="A97" s="167">
        <v>16</v>
      </c>
      <c r="B97" s="76" t="s">
        <v>168</v>
      </c>
      <c r="C97" s="76" t="s">
        <v>169</v>
      </c>
      <c r="D97" s="65">
        <v>4586.7</v>
      </c>
      <c r="E97" s="65">
        <v>5045.3999999999996</v>
      </c>
    </row>
    <row r="98" spans="1:5" s="78" customFormat="1" ht="15" customHeight="1" x14ac:dyDescent="0.2">
      <c r="A98" s="167">
        <v>17</v>
      </c>
      <c r="B98" s="76" t="s">
        <v>170</v>
      </c>
      <c r="C98" s="76" t="s">
        <v>171</v>
      </c>
      <c r="D98" s="65">
        <v>2630.4</v>
      </c>
      <c r="E98" s="65">
        <v>2893.5</v>
      </c>
    </row>
    <row r="99" spans="1:5" ht="15" customHeight="1" x14ac:dyDescent="0.2">
      <c r="A99" s="167">
        <v>18</v>
      </c>
      <c r="B99" s="81" t="s">
        <v>172</v>
      </c>
      <c r="C99" s="82" t="s">
        <v>173</v>
      </c>
      <c r="D99" s="65">
        <v>1597.2</v>
      </c>
      <c r="E99" s="65">
        <v>1757.1</v>
      </c>
    </row>
    <row r="100" spans="1:5" ht="15" customHeight="1" x14ac:dyDescent="0.2">
      <c r="A100" s="167">
        <v>19</v>
      </c>
      <c r="B100" s="72" t="s">
        <v>174</v>
      </c>
      <c r="C100" s="64" t="s">
        <v>175</v>
      </c>
      <c r="D100" s="65">
        <v>1488.3</v>
      </c>
      <c r="E100" s="65">
        <v>1637.3999999999999</v>
      </c>
    </row>
    <row r="101" spans="1:5" ht="15" customHeight="1" x14ac:dyDescent="0.2">
      <c r="A101" s="167">
        <v>20</v>
      </c>
      <c r="B101" s="72" t="s">
        <v>176</v>
      </c>
      <c r="C101" s="64" t="s">
        <v>177</v>
      </c>
      <c r="D101" s="65">
        <v>1482.3</v>
      </c>
      <c r="E101" s="65">
        <v>1630.8</v>
      </c>
    </row>
    <row r="102" spans="1:5" ht="15" customHeight="1" x14ac:dyDescent="0.2">
      <c r="A102" s="167">
        <v>21</v>
      </c>
      <c r="B102" s="83" t="s">
        <v>178</v>
      </c>
      <c r="C102" s="84" t="s">
        <v>179</v>
      </c>
      <c r="D102" s="65">
        <v>1571.7</v>
      </c>
      <c r="E102" s="65">
        <v>1728.8999999999999</v>
      </c>
    </row>
    <row r="103" spans="1:5" ht="15" customHeight="1" x14ac:dyDescent="0.2">
      <c r="A103" s="167">
        <v>22</v>
      </c>
      <c r="B103" s="83" t="s">
        <v>180</v>
      </c>
      <c r="C103" s="84" t="s">
        <v>181</v>
      </c>
      <c r="D103" s="65">
        <v>1603.2</v>
      </c>
      <c r="E103" s="65">
        <v>1763.7</v>
      </c>
    </row>
    <row r="104" spans="1:5" ht="15" customHeight="1" x14ac:dyDescent="0.2">
      <c r="A104" s="167">
        <v>23</v>
      </c>
      <c r="B104" s="83" t="s">
        <v>182</v>
      </c>
      <c r="C104" s="84" t="s">
        <v>183</v>
      </c>
      <c r="D104" s="65">
        <v>1657.2</v>
      </c>
      <c r="E104" s="65">
        <v>1823.1</v>
      </c>
    </row>
    <row r="105" spans="1:5" ht="15" customHeight="1" x14ac:dyDescent="0.2">
      <c r="A105" s="167">
        <v>24</v>
      </c>
      <c r="B105" s="83" t="s">
        <v>184</v>
      </c>
      <c r="C105" s="84" t="s">
        <v>185</v>
      </c>
      <c r="D105" s="65">
        <v>1657.2</v>
      </c>
      <c r="E105" s="65">
        <v>1823.1</v>
      </c>
    </row>
    <row r="106" spans="1:5" ht="15" customHeight="1" x14ac:dyDescent="0.2">
      <c r="A106" s="167">
        <v>25</v>
      </c>
      <c r="B106" s="83" t="s">
        <v>186</v>
      </c>
      <c r="C106" s="84" t="s">
        <v>187</v>
      </c>
      <c r="D106" s="65">
        <v>1686.8999999999999</v>
      </c>
      <c r="E106" s="65">
        <v>1855.8</v>
      </c>
    </row>
    <row r="107" spans="1:5" ht="15" customHeight="1" x14ac:dyDescent="0.2">
      <c r="A107" s="167">
        <v>26</v>
      </c>
      <c r="B107" s="83" t="s">
        <v>188</v>
      </c>
      <c r="C107" s="84"/>
      <c r="D107" s="65">
        <v>1768.8</v>
      </c>
      <c r="E107" s="65">
        <v>1945.8</v>
      </c>
    </row>
    <row r="108" spans="1:5" ht="15" customHeight="1" x14ac:dyDescent="0.2">
      <c r="A108" s="167">
        <v>27</v>
      </c>
      <c r="B108" s="83" t="s">
        <v>189</v>
      </c>
      <c r="C108" s="84" t="s">
        <v>177</v>
      </c>
      <c r="D108" s="65">
        <v>1815</v>
      </c>
      <c r="E108" s="65">
        <v>1996.5</v>
      </c>
    </row>
    <row r="109" spans="1:5" ht="15" customHeight="1" x14ac:dyDescent="0.2">
      <c r="A109" s="167">
        <v>28</v>
      </c>
      <c r="B109" s="83" t="s">
        <v>190</v>
      </c>
      <c r="C109" s="84" t="s">
        <v>191</v>
      </c>
      <c r="D109" s="65">
        <v>2103.2999999999997</v>
      </c>
      <c r="E109" s="65">
        <v>2313.9</v>
      </c>
    </row>
    <row r="110" spans="1:5" ht="15" customHeight="1" x14ac:dyDescent="0.2">
      <c r="A110" s="167">
        <v>29</v>
      </c>
      <c r="B110" s="83" t="s">
        <v>192</v>
      </c>
      <c r="C110" s="84" t="s">
        <v>193</v>
      </c>
      <c r="D110" s="65">
        <v>1742.1</v>
      </c>
      <c r="E110" s="65">
        <v>1916.3999999999999</v>
      </c>
    </row>
    <row r="111" spans="1:5" ht="15" customHeight="1" x14ac:dyDescent="0.2">
      <c r="A111" s="167">
        <v>30</v>
      </c>
      <c r="B111" s="83" t="s">
        <v>194</v>
      </c>
      <c r="C111" s="84" t="s">
        <v>195</v>
      </c>
      <c r="D111" s="65">
        <v>1771.5</v>
      </c>
      <c r="E111" s="65">
        <v>1948.8</v>
      </c>
    </row>
    <row r="112" spans="1:5" ht="15" customHeight="1" x14ac:dyDescent="0.2">
      <c r="A112" s="167">
        <v>31</v>
      </c>
      <c r="B112" s="83" t="s">
        <v>196</v>
      </c>
      <c r="C112" s="84" t="s">
        <v>197</v>
      </c>
      <c r="D112" s="65">
        <v>1937.3999999999999</v>
      </c>
      <c r="E112" s="65">
        <v>2131.1999999999998</v>
      </c>
    </row>
    <row r="113" spans="1:5" ht="15" customHeight="1" x14ac:dyDescent="0.2">
      <c r="A113" s="167">
        <v>32</v>
      </c>
      <c r="B113" s="83" t="s">
        <v>198</v>
      </c>
      <c r="C113" s="84" t="s">
        <v>199</v>
      </c>
      <c r="D113" s="65">
        <v>1984.8</v>
      </c>
      <c r="E113" s="65">
        <v>2183.4</v>
      </c>
    </row>
    <row r="114" spans="1:5" ht="15" customHeight="1" x14ac:dyDescent="0.2">
      <c r="A114" s="167">
        <v>33</v>
      </c>
      <c r="B114" s="83" t="s">
        <v>200</v>
      </c>
      <c r="C114" s="84"/>
      <c r="D114" s="65">
        <v>1743.6</v>
      </c>
      <c r="E114" s="65">
        <v>1918.1999999999998</v>
      </c>
    </row>
    <row r="115" spans="1:5" ht="15" customHeight="1" x14ac:dyDescent="0.2">
      <c r="A115" s="167">
        <v>34</v>
      </c>
      <c r="B115" s="83" t="s">
        <v>201</v>
      </c>
      <c r="C115" s="84"/>
      <c r="D115" s="65">
        <v>2017.5</v>
      </c>
      <c r="E115" s="65">
        <v>2219.4</v>
      </c>
    </row>
    <row r="116" spans="1:5" ht="15" customHeight="1" x14ac:dyDescent="0.2">
      <c r="A116" s="167">
        <v>35</v>
      </c>
      <c r="B116" s="83" t="s">
        <v>202</v>
      </c>
      <c r="C116" s="84" t="s">
        <v>203</v>
      </c>
      <c r="D116" s="65">
        <v>2017.5</v>
      </c>
      <c r="E116" s="65">
        <v>2219.4</v>
      </c>
    </row>
    <row r="117" spans="1:5" ht="15" customHeight="1" x14ac:dyDescent="0.2">
      <c r="A117" s="167">
        <v>36</v>
      </c>
      <c r="B117" s="83" t="s">
        <v>204</v>
      </c>
      <c r="C117" s="84" t="s">
        <v>205</v>
      </c>
      <c r="D117" s="65">
        <v>2028.6</v>
      </c>
      <c r="E117" s="65">
        <v>2231.6999999999998</v>
      </c>
    </row>
    <row r="118" spans="1:5" ht="15" customHeight="1" x14ac:dyDescent="0.2">
      <c r="A118" s="167">
        <v>37</v>
      </c>
      <c r="B118" s="83" t="s">
        <v>206</v>
      </c>
      <c r="C118" s="84" t="s">
        <v>207</v>
      </c>
      <c r="D118" s="65">
        <v>1888.8</v>
      </c>
      <c r="E118" s="65">
        <v>2077.7999999999997</v>
      </c>
    </row>
    <row r="119" spans="1:5" ht="15" customHeight="1" x14ac:dyDescent="0.2">
      <c r="A119" s="167">
        <v>38</v>
      </c>
      <c r="B119" s="83" t="s">
        <v>208</v>
      </c>
      <c r="C119" s="84" t="s">
        <v>209</v>
      </c>
      <c r="D119" s="65">
        <v>2043.6</v>
      </c>
      <c r="E119" s="65">
        <v>2248.1999999999998</v>
      </c>
    </row>
    <row r="120" spans="1:5" ht="15" customHeight="1" x14ac:dyDescent="0.2">
      <c r="A120" s="167">
        <v>39</v>
      </c>
      <c r="B120" s="83" t="s">
        <v>210</v>
      </c>
      <c r="C120" s="84" t="s">
        <v>211</v>
      </c>
      <c r="D120" s="65">
        <v>1991.1</v>
      </c>
      <c r="E120" s="65">
        <v>2190.2999999999997</v>
      </c>
    </row>
    <row r="121" spans="1:5" ht="15" customHeight="1" x14ac:dyDescent="0.2">
      <c r="A121" s="167">
        <v>40</v>
      </c>
      <c r="B121" s="83" t="s">
        <v>212</v>
      </c>
      <c r="C121" s="84" t="s">
        <v>213</v>
      </c>
      <c r="D121" s="65">
        <v>2099.1</v>
      </c>
      <c r="E121" s="65">
        <v>2309.1</v>
      </c>
    </row>
    <row r="122" spans="1:5" ht="15" customHeight="1" x14ac:dyDescent="0.2">
      <c r="A122" s="167">
        <v>41</v>
      </c>
      <c r="B122" s="83" t="s">
        <v>214</v>
      </c>
      <c r="C122" s="84" t="s">
        <v>215</v>
      </c>
      <c r="D122" s="65">
        <v>2031.3</v>
      </c>
      <c r="E122" s="65">
        <v>2234.6999999999998</v>
      </c>
    </row>
    <row r="123" spans="1:5" ht="15" customHeight="1" x14ac:dyDescent="0.2">
      <c r="A123" s="167">
        <v>42</v>
      </c>
      <c r="B123" s="83" t="s">
        <v>216</v>
      </c>
      <c r="C123" s="84" t="s">
        <v>217</v>
      </c>
      <c r="D123" s="65">
        <v>2158.7999999999997</v>
      </c>
      <c r="E123" s="65">
        <v>2374.7999999999997</v>
      </c>
    </row>
    <row r="124" spans="1:5" ht="15" customHeight="1" x14ac:dyDescent="0.2">
      <c r="A124" s="167">
        <v>43</v>
      </c>
      <c r="B124" s="83" t="s">
        <v>218</v>
      </c>
      <c r="C124" s="84" t="s">
        <v>219</v>
      </c>
      <c r="D124" s="65">
        <v>2095.5</v>
      </c>
      <c r="E124" s="65">
        <v>2305.1999999999998</v>
      </c>
    </row>
    <row r="125" spans="1:5" ht="15" customHeight="1" x14ac:dyDescent="0.2">
      <c r="A125" s="167">
        <v>44</v>
      </c>
      <c r="B125" s="83" t="s">
        <v>220</v>
      </c>
      <c r="C125" s="84"/>
      <c r="D125" s="65">
        <v>2095.5</v>
      </c>
      <c r="E125" s="65">
        <v>2305.1999999999998</v>
      </c>
    </row>
    <row r="126" spans="1:5" ht="15" customHeight="1" x14ac:dyDescent="0.2">
      <c r="A126" s="167">
        <v>45</v>
      </c>
      <c r="B126" s="83" t="s">
        <v>221</v>
      </c>
      <c r="C126" s="84"/>
      <c r="D126" s="65">
        <v>2073.6</v>
      </c>
      <c r="E126" s="65">
        <v>2281.1999999999998</v>
      </c>
    </row>
    <row r="127" spans="1:5" ht="15" customHeight="1" x14ac:dyDescent="0.2">
      <c r="A127" s="167">
        <v>46</v>
      </c>
      <c r="B127" s="83" t="s">
        <v>222</v>
      </c>
      <c r="C127" s="84" t="s">
        <v>177</v>
      </c>
      <c r="D127" s="65">
        <v>2037.3</v>
      </c>
      <c r="E127" s="65">
        <v>2241.2999999999997</v>
      </c>
    </row>
    <row r="128" spans="1:5" ht="15" customHeight="1" x14ac:dyDescent="0.2">
      <c r="A128" s="167">
        <v>47</v>
      </c>
      <c r="B128" s="83" t="s">
        <v>223</v>
      </c>
      <c r="C128" s="84" t="s">
        <v>224</v>
      </c>
      <c r="D128" s="65">
        <v>2208.9</v>
      </c>
      <c r="E128" s="65">
        <v>2430</v>
      </c>
    </row>
    <row r="129" spans="1:5" ht="15" customHeight="1" x14ac:dyDescent="0.2">
      <c r="A129" s="167">
        <v>48</v>
      </c>
      <c r="B129" s="83" t="s">
        <v>225</v>
      </c>
      <c r="C129" s="84"/>
      <c r="D129" s="65">
        <v>2272.1999999999998</v>
      </c>
      <c r="E129" s="65">
        <v>2499.6</v>
      </c>
    </row>
    <row r="130" spans="1:5" ht="15" customHeight="1" x14ac:dyDescent="0.2">
      <c r="A130" s="167">
        <v>49</v>
      </c>
      <c r="B130" s="83" t="s">
        <v>226</v>
      </c>
      <c r="C130" s="84"/>
      <c r="D130" s="65">
        <v>2272.1999999999998</v>
      </c>
      <c r="E130" s="65">
        <v>2499.6</v>
      </c>
    </row>
    <row r="131" spans="1:5" ht="15" customHeight="1" x14ac:dyDescent="0.2">
      <c r="A131" s="167">
        <v>50</v>
      </c>
      <c r="B131" s="83" t="s">
        <v>227</v>
      </c>
      <c r="C131" s="84" t="s">
        <v>228</v>
      </c>
      <c r="D131" s="65">
        <v>2229.2999999999997</v>
      </c>
      <c r="E131" s="65">
        <v>2452.5</v>
      </c>
    </row>
    <row r="132" spans="1:5" ht="15" customHeight="1" x14ac:dyDescent="0.2">
      <c r="A132" s="167">
        <v>51</v>
      </c>
      <c r="B132" s="83" t="s">
        <v>229</v>
      </c>
      <c r="C132" s="84"/>
      <c r="D132" s="65">
        <v>2457</v>
      </c>
      <c r="E132" s="65">
        <v>2702.7</v>
      </c>
    </row>
    <row r="133" spans="1:5" ht="15" customHeight="1" x14ac:dyDescent="0.2">
      <c r="A133" s="167">
        <v>52</v>
      </c>
      <c r="B133" s="83" t="s">
        <v>230</v>
      </c>
      <c r="C133" s="84" t="s">
        <v>228</v>
      </c>
      <c r="D133" s="65">
        <v>2540.6999999999998</v>
      </c>
      <c r="E133" s="65">
        <v>2794.7999999999997</v>
      </c>
    </row>
    <row r="134" spans="1:5" ht="15" customHeight="1" x14ac:dyDescent="0.2">
      <c r="A134" s="167">
        <v>53</v>
      </c>
      <c r="B134" s="83" t="s">
        <v>231</v>
      </c>
      <c r="C134" s="84" t="s">
        <v>232</v>
      </c>
      <c r="D134" s="65">
        <v>2349.6</v>
      </c>
      <c r="E134" s="65">
        <v>2584.7999999999997</v>
      </c>
    </row>
    <row r="135" spans="1:5" ht="15" customHeight="1" x14ac:dyDescent="0.2">
      <c r="A135" s="167">
        <v>54</v>
      </c>
      <c r="B135" s="83" t="s">
        <v>233</v>
      </c>
      <c r="C135" s="84"/>
      <c r="D135" s="65">
        <v>2612.4</v>
      </c>
      <c r="E135" s="65">
        <v>2873.7</v>
      </c>
    </row>
    <row r="136" spans="1:5" ht="15" customHeight="1" x14ac:dyDescent="0.2">
      <c r="A136" s="167">
        <v>55</v>
      </c>
      <c r="B136" s="83" t="s">
        <v>234</v>
      </c>
      <c r="C136" s="84" t="s">
        <v>235</v>
      </c>
      <c r="D136" s="65">
        <v>2237.4</v>
      </c>
      <c r="E136" s="65">
        <v>2461.1999999999998</v>
      </c>
    </row>
    <row r="137" spans="1:5" ht="15" customHeight="1" x14ac:dyDescent="0.2">
      <c r="A137" s="167">
        <v>56</v>
      </c>
      <c r="B137" s="83" t="s">
        <v>236</v>
      </c>
      <c r="C137" s="84" t="s">
        <v>237</v>
      </c>
      <c r="D137" s="65">
        <v>2858.7</v>
      </c>
      <c r="E137" s="65">
        <v>3144.6</v>
      </c>
    </row>
    <row r="138" spans="1:5" ht="15" customHeight="1" x14ac:dyDescent="0.2">
      <c r="A138" s="167">
        <v>57</v>
      </c>
      <c r="B138" s="83" t="s">
        <v>238</v>
      </c>
      <c r="C138" s="84" t="s">
        <v>239</v>
      </c>
      <c r="D138" s="65">
        <v>2463</v>
      </c>
      <c r="E138" s="65">
        <v>2709.2999999999997</v>
      </c>
    </row>
    <row r="139" spans="1:5" ht="15" customHeight="1" x14ac:dyDescent="0.2">
      <c r="A139" s="167">
        <v>58</v>
      </c>
      <c r="B139" s="83" t="s">
        <v>240</v>
      </c>
      <c r="C139" s="84" t="s">
        <v>241</v>
      </c>
      <c r="D139" s="65">
        <v>2772.2999999999997</v>
      </c>
      <c r="E139" s="65">
        <v>3049.7999999999997</v>
      </c>
    </row>
    <row r="140" spans="1:5" ht="15" customHeight="1" x14ac:dyDescent="0.2">
      <c r="A140" s="182" t="s">
        <v>242</v>
      </c>
      <c r="B140" s="183"/>
      <c r="C140" s="184"/>
      <c r="D140" s="65">
        <v>0</v>
      </c>
      <c r="E140" s="65">
        <v>0</v>
      </c>
    </row>
    <row r="141" spans="1:5" ht="15" customHeight="1" x14ac:dyDescent="0.2">
      <c r="A141" s="167">
        <v>1</v>
      </c>
      <c r="B141" s="167" t="s">
        <v>243</v>
      </c>
      <c r="C141" s="72" t="s">
        <v>244</v>
      </c>
      <c r="D141" s="65">
        <v>2060.1</v>
      </c>
      <c r="E141" s="65">
        <v>2266.1999999999998</v>
      </c>
    </row>
    <row r="142" spans="1:5" ht="15" customHeight="1" x14ac:dyDescent="0.2">
      <c r="A142" s="167">
        <v>2</v>
      </c>
      <c r="B142" s="167" t="s">
        <v>245</v>
      </c>
      <c r="C142" s="72" t="s">
        <v>246</v>
      </c>
      <c r="D142" s="65">
        <v>2060.1</v>
      </c>
      <c r="E142" s="65">
        <v>2266.1999999999998</v>
      </c>
    </row>
    <row r="143" spans="1:5" ht="15" customHeight="1" x14ac:dyDescent="0.2">
      <c r="A143" s="167"/>
      <c r="B143" s="79" t="s">
        <v>247</v>
      </c>
      <c r="C143" s="80" t="s">
        <v>248</v>
      </c>
      <c r="D143" s="65">
        <v>2060.1</v>
      </c>
      <c r="E143" s="65">
        <v>2266.1999999999998</v>
      </c>
    </row>
    <row r="144" spans="1:5" ht="15" customHeight="1" x14ac:dyDescent="0.2">
      <c r="A144" s="167">
        <v>3</v>
      </c>
      <c r="B144" s="167" t="s">
        <v>249</v>
      </c>
      <c r="C144" s="85" t="s">
        <v>250</v>
      </c>
      <c r="D144" s="65">
        <v>2060.1</v>
      </c>
      <c r="E144" s="65">
        <v>2266.1999999999998</v>
      </c>
    </row>
    <row r="145" spans="1:7" ht="15" customHeight="1" x14ac:dyDescent="0.2">
      <c r="A145" s="167">
        <v>4</v>
      </c>
      <c r="B145" s="167" t="s">
        <v>251</v>
      </c>
      <c r="C145" s="72" t="s">
        <v>140</v>
      </c>
      <c r="D145" s="65">
        <v>1677</v>
      </c>
      <c r="E145" s="65">
        <v>1844.6999999999998</v>
      </c>
    </row>
    <row r="146" spans="1:7" ht="15" customHeight="1" x14ac:dyDescent="0.2">
      <c r="A146" s="167">
        <v>5</v>
      </c>
      <c r="B146" s="167" t="s">
        <v>252</v>
      </c>
      <c r="C146" s="72" t="s">
        <v>142</v>
      </c>
      <c r="D146" s="65">
        <v>1677</v>
      </c>
      <c r="E146" s="65">
        <v>1844.6999999999998</v>
      </c>
    </row>
    <row r="147" spans="1:7" ht="15" customHeight="1" x14ac:dyDescent="0.2">
      <c r="A147" s="167">
        <v>6</v>
      </c>
      <c r="B147" s="167" t="s">
        <v>253</v>
      </c>
      <c r="C147" s="72" t="s">
        <v>154</v>
      </c>
      <c r="D147" s="65">
        <v>5792.7</v>
      </c>
      <c r="E147" s="65">
        <v>6372</v>
      </c>
    </row>
    <row r="148" spans="1:7" ht="15" customHeight="1" x14ac:dyDescent="0.2">
      <c r="A148" s="167">
        <v>7</v>
      </c>
      <c r="B148" s="167" t="s">
        <v>254</v>
      </c>
      <c r="C148" s="72" t="s">
        <v>156</v>
      </c>
      <c r="D148" s="65">
        <v>5792.7</v>
      </c>
      <c r="E148" s="65">
        <v>6372</v>
      </c>
    </row>
    <row r="149" spans="1:7" ht="15" customHeight="1" x14ac:dyDescent="0.2">
      <c r="A149" s="167">
        <v>8</v>
      </c>
      <c r="B149" s="86" t="s">
        <v>255</v>
      </c>
      <c r="C149" s="86" t="s">
        <v>256</v>
      </c>
      <c r="D149" s="65">
        <v>4385.0999999999995</v>
      </c>
      <c r="E149" s="65">
        <v>4823.7</v>
      </c>
    </row>
    <row r="150" spans="1:7" ht="15" customHeight="1" x14ac:dyDescent="0.2">
      <c r="A150" s="167">
        <v>9</v>
      </c>
      <c r="B150" s="76" t="s">
        <v>257</v>
      </c>
      <c r="C150" s="74" t="s">
        <v>258</v>
      </c>
      <c r="D150" s="65">
        <v>7965.9</v>
      </c>
      <c r="E150" s="65">
        <v>8762.6999999999989</v>
      </c>
    </row>
    <row r="151" spans="1:7" ht="15" customHeight="1" x14ac:dyDescent="0.2">
      <c r="A151" s="167">
        <v>10</v>
      </c>
      <c r="B151" s="76" t="s">
        <v>259</v>
      </c>
      <c r="C151" s="74" t="s">
        <v>258</v>
      </c>
      <c r="D151" s="65">
        <v>8196</v>
      </c>
      <c r="E151" s="65">
        <v>9015.6</v>
      </c>
    </row>
    <row r="152" spans="1:7" ht="15" customHeight="1" x14ac:dyDescent="0.2">
      <c r="A152" s="167">
        <v>11</v>
      </c>
      <c r="B152" s="76" t="s">
        <v>260</v>
      </c>
      <c r="C152" s="74" t="s">
        <v>258</v>
      </c>
      <c r="D152" s="65">
        <v>8956.7999999999993</v>
      </c>
      <c r="E152" s="65">
        <v>9852.6</v>
      </c>
    </row>
    <row r="153" spans="1:7" ht="15" customHeight="1" x14ac:dyDescent="0.2">
      <c r="A153" s="167">
        <v>12</v>
      </c>
      <c r="B153" s="76" t="s">
        <v>261</v>
      </c>
      <c r="C153" s="76" t="s">
        <v>262</v>
      </c>
      <c r="D153" s="65">
        <v>4182.8999999999996</v>
      </c>
      <c r="E153" s="65">
        <v>4601.3999999999996</v>
      </c>
    </row>
    <row r="154" spans="1:7" ht="15" customHeight="1" x14ac:dyDescent="0.2">
      <c r="A154" s="167">
        <v>13</v>
      </c>
      <c r="B154" s="76" t="s">
        <v>263</v>
      </c>
      <c r="C154" s="76" t="s">
        <v>264</v>
      </c>
      <c r="D154" s="65">
        <v>4413.3</v>
      </c>
      <c r="E154" s="65">
        <v>4854.8999999999996</v>
      </c>
    </row>
    <row r="155" spans="1:7" ht="15" customHeight="1" x14ac:dyDescent="0.2">
      <c r="A155" s="167">
        <v>14</v>
      </c>
      <c r="B155" s="76" t="s">
        <v>265</v>
      </c>
      <c r="C155" s="76" t="s">
        <v>264</v>
      </c>
      <c r="D155" s="65">
        <v>4597.8</v>
      </c>
      <c r="E155" s="65">
        <v>5057.7</v>
      </c>
    </row>
    <row r="156" spans="1:7" ht="40.5" customHeight="1" x14ac:dyDescent="0.2">
      <c r="A156" s="167">
        <v>15</v>
      </c>
      <c r="B156" s="74" t="s">
        <v>266</v>
      </c>
      <c r="C156" s="68" t="s">
        <v>267</v>
      </c>
      <c r="D156" s="65">
        <v>4217.3999999999996</v>
      </c>
      <c r="E156" s="65">
        <v>4639.2</v>
      </c>
    </row>
    <row r="157" spans="1:7" ht="30" customHeight="1" x14ac:dyDescent="0.2">
      <c r="A157" s="167">
        <v>16</v>
      </c>
      <c r="B157" s="74" t="s">
        <v>268</v>
      </c>
      <c r="C157" s="68" t="s">
        <v>269</v>
      </c>
      <c r="D157" s="65">
        <v>4408.5</v>
      </c>
      <c r="E157" s="65">
        <v>4849.5</v>
      </c>
    </row>
    <row r="158" spans="1:7" ht="19.5" customHeight="1" x14ac:dyDescent="0.2">
      <c r="A158" s="167">
        <v>17</v>
      </c>
      <c r="B158" s="74" t="s">
        <v>270</v>
      </c>
      <c r="C158" s="74" t="s">
        <v>271</v>
      </c>
      <c r="D158" s="65">
        <v>4796.3999999999996</v>
      </c>
      <c r="E158" s="65">
        <v>5276.0999999999995</v>
      </c>
    </row>
    <row r="159" spans="1:7" ht="19.5" customHeight="1" x14ac:dyDescent="0.2">
      <c r="A159" s="167">
        <v>18</v>
      </c>
      <c r="B159" s="87" t="s">
        <v>272</v>
      </c>
      <c r="C159" s="167" t="s">
        <v>273</v>
      </c>
      <c r="D159" s="65">
        <v>2029.8</v>
      </c>
      <c r="E159" s="65">
        <v>2232.9</v>
      </c>
      <c r="G159" s="88"/>
    </row>
    <row r="160" spans="1:7" ht="19.5" customHeight="1" x14ac:dyDescent="0.2">
      <c r="A160" s="167">
        <v>19</v>
      </c>
      <c r="B160" s="87" t="s">
        <v>274</v>
      </c>
      <c r="C160" s="167" t="s">
        <v>273</v>
      </c>
      <c r="D160" s="65">
        <v>2063.1</v>
      </c>
      <c r="E160" s="65">
        <v>2269.5</v>
      </c>
      <c r="G160" s="88"/>
    </row>
    <row r="161" spans="1:7" ht="31.5" customHeight="1" x14ac:dyDescent="0.2">
      <c r="A161" s="167">
        <v>20</v>
      </c>
      <c r="B161" s="87" t="s">
        <v>275</v>
      </c>
      <c r="C161" s="167" t="s">
        <v>273</v>
      </c>
      <c r="D161" s="65">
        <v>2102.4</v>
      </c>
      <c r="E161" s="65">
        <v>2312.6999999999998</v>
      </c>
      <c r="G161" s="88"/>
    </row>
    <row r="162" spans="1:7" ht="15" customHeight="1" x14ac:dyDescent="0.2">
      <c r="A162" s="167">
        <v>21</v>
      </c>
      <c r="B162" s="87" t="s">
        <v>276</v>
      </c>
      <c r="C162" s="167" t="s">
        <v>273</v>
      </c>
      <c r="D162" s="65">
        <v>2154.6</v>
      </c>
      <c r="E162" s="65">
        <v>2370.2999999999997</v>
      </c>
      <c r="G162" s="88"/>
    </row>
    <row r="163" spans="1:7" ht="15" customHeight="1" x14ac:dyDescent="0.2">
      <c r="A163" s="167">
        <v>22</v>
      </c>
      <c r="B163" s="87" t="s">
        <v>277</v>
      </c>
      <c r="C163" s="167" t="s">
        <v>273</v>
      </c>
      <c r="D163" s="65">
        <v>2239.5</v>
      </c>
      <c r="E163" s="65">
        <v>2463.6</v>
      </c>
      <c r="G163" s="88"/>
    </row>
    <row r="164" spans="1:7" ht="15" customHeight="1" x14ac:dyDescent="0.2">
      <c r="A164" s="167">
        <v>23</v>
      </c>
      <c r="B164" s="87" t="s">
        <v>278</v>
      </c>
      <c r="C164" s="167" t="s">
        <v>273</v>
      </c>
      <c r="D164" s="65">
        <v>2354.1</v>
      </c>
      <c r="E164" s="65">
        <v>2589.6</v>
      </c>
      <c r="G164" s="88"/>
    </row>
    <row r="165" spans="1:7" ht="15" customHeight="1" x14ac:dyDescent="0.2">
      <c r="A165" s="167">
        <v>24</v>
      </c>
      <c r="B165" s="87" t="s">
        <v>279</v>
      </c>
      <c r="C165" s="167" t="s">
        <v>273</v>
      </c>
      <c r="D165" s="65">
        <v>2652.9</v>
      </c>
      <c r="E165" s="65">
        <v>2918.4</v>
      </c>
      <c r="G165" s="88"/>
    </row>
    <row r="166" spans="1:7" ht="15" customHeight="1" x14ac:dyDescent="0.2">
      <c r="A166" s="167">
        <v>25</v>
      </c>
      <c r="B166" s="87" t="s">
        <v>280</v>
      </c>
      <c r="C166" s="167" t="s">
        <v>273</v>
      </c>
      <c r="D166" s="65">
        <v>3489.2999999999997</v>
      </c>
      <c r="E166" s="65">
        <v>3838.5</v>
      </c>
      <c r="G166" s="88"/>
    </row>
    <row r="167" spans="1:7" ht="15" customHeight="1" x14ac:dyDescent="0.2">
      <c r="A167" s="167">
        <v>26</v>
      </c>
      <c r="B167" s="83" t="s">
        <v>281</v>
      </c>
      <c r="C167" s="72" t="s">
        <v>282</v>
      </c>
      <c r="D167" s="65">
        <v>2389.5</v>
      </c>
      <c r="E167" s="65">
        <v>2628.6</v>
      </c>
      <c r="F167" s="89"/>
    </row>
    <row r="168" spans="1:7" ht="15" customHeight="1" x14ac:dyDescent="0.2">
      <c r="A168" s="167">
        <v>27</v>
      </c>
      <c r="B168" s="90" t="s">
        <v>283</v>
      </c>
      <c r="C168" s="72" t="s">
        <v>282</v>
      </c>
      <c r="D168" s="65">
        <v>2400.9</v>
      </c>
      <c r="E168" s="65">
        <v>2641.2</v>
      </c>
    </row>
    <row r="169" spans="1:7" ht="15" customHeight="1" x14ac:dyDescent="0.2">
      <c r="A169" s="167">
        <v>28</v>
      </c>
      <c r="B169" s="83" t="s">
        <v>284</v>
      </c>
      <c r="C169" s="72" t="s">
        <v>282</v>
      </c>
      <c r="D169" s="65">
        <v>2435.4</v>
      </c>
      <c r="E169" s="65">
        <v>2679</v>
      </c>
    </row>
    <row r="170" spans="1:7" ht="15" customHeight="1" x14ac:dyDescent="0.2">
      <c r="A170" s="167">
        <v>29</v>
      </c>
      <c r="B170" s="83" t="s">
        <v>285</v>
      </c>
      <c r="C170" s="72" t="s">
        <v>282</v>
      </c>
      <c r="D170" s="65">
        <v>2490.2999999999997</v>
      </c>
      <c r="E170" s="65">
        <v>2739.6</v>
      </c>
    </row>
    <row r="171" spans="1:7" ht="15" customHeight="1" x14ac:dyDescent="0.2">
      <c r="A171" s="167">
        <v>30</v>
      </c>
      <c r="B171" s="83" t="s">
        <v>286</v>
      </c>
      <c r="C171" s="72" t="s">
        <v>282</v>
      </c>
      <c r="D171" s="65">
        <v>2562.2999999999997</v>
      </c>
      <c r="E171" s="65">
        <v>2818.7999999999997</v>
      </c>
    </row>
    <row r="172" spans="1:7" ht="15" customHeight="1" x14ac:dyDescent="0.2">
      <c r="A172" s="167">
        <v>31</v>
      </c>
      <c r="B172" s="83" t="s">
        <v>287</v>
      </c>
      <c r="C172" s="72" t="s">
        <v>282</v>
      </c>
      <c r="D172" s="65">
        <v>2681.4</v>
      </c>
      <c r="E172" s="65">
        <v>2949.6</v>
      </c>
    </row>
    <row r="173" spans="1:7" ht="15" customHeight="1" x14ac:dyDescent="0.2">
      <c r="A173" s="167">
        <v>32</v>
      </c>
      <c r="B173" s="90" t="s">
        <v>288</v>
      </c>
      <c r="C173" s="72" t="s">
        <v>282</v>
      </c>
      <c r="D173" s="65">
        <v>2681.4</v>
      </c>
      <c r="E173" s="65">
        <v>2949.6</v>
      </c>
    </row>
    <row r="174" spans="1:7" ht="15" customHeight="1" x14ac:dyDescent="0.2">
      <c r="A174" s="167">
        <v>33</v>
      </c>
      <c r="B174" s="90" t="s">
        <v>289</v>
      </c>
      <c r="C174" s="72" t="s">
        <v>282</v>
      </c>
      <c r="D174" s="65">
        <v>2745.2999999999997</v>
      </c>
      <c r="E174" s="65">
        <v>3020.1</v>
      </c>
    </row>
    <row r="175" spans="1:7" ht="15" customHeight="1" x14ac:dyDescent="0.2">
      <c r="A175" s="167">
        <v>34</v>
      </c>
      <c r="B175" s="90" t="s">
        <v>290</v>
      </c>
      <c r="C175" s="72" t="s">
        <v>282</v>
      </c>
      <c r="D175" s="65">
        <v>2838.9</v>
      </c>
      <c r="E175" s="65">
        <v>3123</v>
      </c>
    </row>
    <row r="176" spans="1:7" ht="15" customHeight="1" x14ac:dyDescent="0.2">
      <c r="A176" s="167">
        <v>35</v>
      </c>
      <c r="B176" s="90" t="s">
        <v>291</v>
      </c>
      <c r="C176" s="72" t="s">
        <v>282</v>
      </c>
      <c r="D176" s="65">
        <v>2862</v>
      </c>
      <c r="E176" s="65">
        <v>3148.2</v>
      </c>
    </row>
    <row r="177" spans="1:5" ht="15" customHeight="1" x14ac:dyDescent="0.2">
      <c r="A177" s="167">
        <v>36</v>
      </c>
      <c r="B177" s="90" t="s">
        <v>292</v>
      </c>
      <c r="C177" s="72" t="s">
        <v>282</v>
      </c>
      <c r="D177" s="65">
        <v>3069.2999999999997</v>
      </c>
      <c r="E177" s="65">
        <v>3376.5</v>
      </c>
    </row>
    <row r="178" spans="1:5" ht="15" customHeight="1" x14ac:dyDescent="0.2">
      <c r="A178" s="167">
        <v>37</v>
      </c>
      <c r="B178" s="90" t="s">
        <v>293</v>
      </c>
      <c r="C178" s="72" t="s">
        <v>282</v>
      </c>
      <c r="D178" s="65">
        <v>3253.7999999999997</v>
      </c>
      <c r="E178" s="65">
        <v>3579.2999999999997</v>
      </c>
    </row>
    <row r="179" spans="1:5" ht="15" customHeight="1" x14ac:dyDescent="0.2">
      <c r="A179" s="167">
        <v>38</v>
      </c>
      <c r="B179" s="90" t="s">
        <v>294</v>
      </c>
      <c r="C179" s="72" t="s">
        <v>282</v>
      </c>
      <c r="D179" s="65">
        <v>3438.2999999999997</v>
      </c>
      <c r="E179" s="65">
        <v>3782.3999999999996</v>
      </c>
    </row>
    <row r="180" spans="1:5" ht="15" customHeight="1" x14ac:dyDescent="0.2">
      <c r="A180" s="167">
        <v>39</v>
      </c>
      <c r="B180" s="90" t="s">
        <v>295</v>
      </c>
      <c r="C180" s="72" t="s">
        <v>282</v>
      </c>
      <c r="D180" s="65">
        <v>3645.2999999999997</v>
      </c>
      <c r="E180" s="65">
        <v>4010.1</v>
      </c>
    </row>
    <row r="181" spans="1:5" ht="15" customHeight="1" x14ac:dyDescent="0.2">
      <c r="A181" s="167">
        <v>40</v>
      </c>
      <c r="B181" s="90" t="s">
        <v>296</v>
      </c>
      <c r="C181" s="72" t="s">
        <v>282</v>
      </c>
      <c r="D181" s="65">
        <v>3830.1</v>
      </c>
      <c r="E181" s="65">
        <v>4213.2</v>
      </c>
    </row>
    <row r="182" spans="1:5" ht="15" customHeight="1" x14ac:dyDescent="0.2">
      <c r="A182" s="167">
        <v>41</v>
      </c>
      <c r="B182" s="90" t="s">
        <v>297</v>
      </c>
      <c r="C182" s="72" t="s">
        <v>282</v>
      </c>
      <c r="D182" s="65">
        <v>3842.3999999999996</v>
      </c>
      <c r="E182" s="65">
        <v>4226.7</v>
      </c>
    </row>
    <row r="183" spans="1:5" ht="15" customHeight="1" x14ac:dyDescent="0.2">
      <c r="A183" s="167">
        <v>42</v>
      </c>
      <c r="B183" s="90" t="s">
        <v>298</v>
      </c>
      <c r="C183" s="72" t="s">
        <v>282</v>
      </c>
      <c r="D183" s="65">
        <v>4414.2</v>
      </c>
      <c r="E183" s="65">
        <v>4855.8</v>
      </c>
    </row>
    <row r="184" spans="1:5" ht="15" customHeight="1" x14ac:dyDescent="0.2">
      <c r="A184" s="182" t="s">
        <v>299</v>
      </c>
      <c r="B184" s="183"/>
      <c r="C184" s="184"/>
      <c r="D184" s="65"/>
      <c r="E184" s="65"/>
    </row>
    <row r="185" spans="1:5" s="73" customFormat="1" ht="15" customHeight="1" x14ac:dyDescent="0.2">
      <c r="A185" s="167">
        <v>10</v>
      </c>
      <c r="B185" s="91" t="s">
        <v>300</v>
      </c>
      <c r="C185" s="167" t="s">
        <v>273</v>
      </c>
      <c r="D185" s="65">
        <v>2414.4</v>
      </c>
      <c r="E185" s="65">
        <v>2655.9</v>
      </c>
    </row>
    <row r="186" spans="1:5" s="73" customFormat="1" ht="15" customHeight="1" x14ac:dyDescent="0.2">
      <c r="A186" s="167">
        <v>12</v>
      </c>
      <c r="B186" s="91" t="s">
        <v>301</v>
      </c>
      <c r="C186" s="167" t="s">
        <v>273</v>
      </c>
      <c r="D186" s="65">
        <v>2461.1999999999998</v>
      </c>
      <c r="E186" s="65">
        <v>2707.5</v>
      </c>
    </row>
    <row r="187" spans="1:5" s="73" customFormat="1" ht="15" customHeight="1" x14ac:dyDescent="0.2">
      <c r="A187" s="167">
        <v>14</v>
      </c>
      <c r="B187" s="91" t="s">
        <v>302</v>
      </c>
      <c r="C187" s="167" t="s">
        <v>273</v>
      </c>
      <c r="D187" s="65">
        <v>2517.2999999999997</v>
      </c>
      <c r="E187" s="65">
        <v>2769.2999999999997</v>
      </c>
    </row>
    <row r="188" spans="1:5" s="73" customFormat="1" ht="15" customHeight="1" x14ac:dyDescent="0.2">
      <c r="A188" s="167">
        <v>16</v>
      </c>
      <c r="B188" s="91" t="s">
        <v>303</v>
      </c>
      <c r="C188" s="167" t="s">
        <v>273</v>
      </c>
      <c r="D188" s="65">
        <v>2589.9</v>
      </c>
      <c r="E188" s="65">
        <v>2849.1</v>
      </c>
    </row>
    <row r="189" spans="1:5" s="73" customFormat="1" ht="15" customHeight="1" x14ac:dyDescent="0.2">
      <c r="A189" s="167">
        <v>18</v>
      </c>
      <c r="B189" s="91" t="s">
        <v>304</v>
      </c>
      <c r="C189" s="167" t="s">
        <v>273</v>
      </c>
      <c r="D189" s="65">
        <v>2709.6</v>
      </c>
      <c r="E189" s="65">
        <v>2980.7999999999997</v>
      </c>
    </row>
    <row r="190" spans="1:5" s="73" customFormat="1" ht="15" customHeight="1" x14ac:dyDescent="0.2">
      <c r="A190" s="167">
        <v>20</v>
      </c>
      <c r="B190" s="91" t="s">
        <v>305</v>
      </c>
      <c r="C190" s="167" t="s">
        <v>273</v>
      </c>
      <c r="D190" s="65">
        <v>2870.7</v>
      </c>
      <c r="E190" s="65">
        <v>3157.7999999999997</v>
      </c>
    </row>
    <row r="191" spans="1:5" s="73" customFormat="1" ht="15" customHeight="1" x14ac:dyDescent="0.2">
      <c r="A191" s="167">
        <v>22</v>
      </c>
      <c r="B191" s="91" t="s">
        <v>306</v>
      </c>
      <c r="C191" s="167" t="s">
        <v>273</v>
      </c>
      <c r="D191" s="65">
        <v>3293.1</v>
      </c>
      <c r="E191" s="65">
        <v>3622.5</v>
      </c>
    </row>
    <row r="192" spans="1:5" s="73" customFormat="1" ht="15" customHeight="1" x14ac:dyDescent="0.2">
      <c r="A192" s="167">
        <v>24</v>
      </c>
      <c r="B192" s="91" t="s">
        <v>307</v>
      </c>
      <c r="C192" s="167" t="s">
        <v>273</v>
      </c>
      <c r="D192" s="65">
        <v>4472.3999999999996</v>
      </c>
      <c r="E192" s="65">
        <v>4919.7</v>
      </c>
    </row>
    <row r="193" spans="1:5" s="73" customFormat="1" ht="15" customHeight="1" x14ac:dyDescent="0.2">
      <c r="A193" s="167">
        <v>26</v>
      </c>
      <c r="B193" s="92" t="s">
        <v>308</v>
      </c>
      <c r="C193" s="72" t="s">
        <v>282</v>
      </c>
      <c r="D193" s="65">
        <v>2642.7</v>
      </c>
      <c r="E193" s="65">
        <v>2907</v>
      </c>
    </row>
    <row r="194" spans="1:5" s="73" customFormat="1" ht="15" customHeight="1" x14ac:dyDescent="0.2">
      <c r="A194" s="167">
        <v>28</v>
      </c>
      <c r="B194" s="93" t="s">
        <v>309</v>
      </c>
      <c r="C194" s="72" t="s">
        <v>282</v>
      </c>
      <c r="D194" s="65">
        <v>2661</v>
      </c>
      <c r="E194" s="65">
        <v>2927.1</v>
      </c>
    </row>
    <row r="195" spans="1:5" s="73" customFormat="1" ht="15" customHeight="1" x14ac:dyDescent="0.2">
      <c r="A195" s="167">
        <v>30</v>
      </c>
      <c r="B195" s="92" t="s">
        <v>310</v>
      </c>
      <c r="C195" s="72" t="s">
        <v>282</v>
      </c>
      <c r="D195" s="65">
        <v>2714.7</v>
      </c>
      <c r="E195" s="65">
        <v>2986.2</v>
      </c>
    </row>
    <row r="196" spans="1:5" s="73" customFormat="1" ht="15" customHeight="1" x14ac:dyDescent="0.2">
      <c r="A196" s="167">
        <v>32</v>
      </c>
      <c r="B196" s="92" t="s">
        <v>311</v>
      </c>
      <c r="C196" s="72" t="s">
        <v>282</v>
      </c>
      <c r="D196" s="65">
        <v>2800.7999999999997</v>
      </c>
      <c r="E196" s="65">
        <v>3081</v>
      </c>
    </row>
    <row r="197" spans="1:5" s="73" customFormat="1" ht="15" customHeight="1" x14ac:dyDescent="0.2">
      <c r="A197" s="167">
        <v>34</v>
      </c>
      <c r="B197" s="92" t="s">
        <v>312</v>
      </c>
      <c r="C197" s="72" t="s">
        <v>282</v>
      </c>
      <c r="D197" s="65">
        <v>2913.2999999999997</v>
      </c>
      <c r="E197" s="65">
        <v>3204.9</v>
      </c>
    </row>
    <row r="198" spans="1:5" s="73" customFormat="1" ht="15" customHeight="1" x14ac:dyDescent="0.2">
      <c r="A198" s="167">
        <v>36</v>
      </c>
      <c r="B198" s="92" t="s">
        <v>313</v>
      </c>
      <c r="C198" s="72" t="s">
        <v>282</v>
      </c>
      <c r="D198" s="65">
        <v>3097.7999999999997</v>
      </c>
      <c r="E198" s="65">
        <v>3407.7</v>
      </c>
    </row>
    <row r="199" spans="1:5" s="73" customFormat="1" ht="15" customHeight="1" x14ac:dyDescent="0.2">
      <c r="A199" s="167">
        <v>38</v>
      </c>
      <c r="B199" s="93" t="s">
        <v>314</v>
      </c>
      <c r="C199" s="72" t="s">
        <v>282</v>
      </c>
      <c r="D199" s="65">
        <v>3097.7999999999997</v>
      </c>
      <c r="E199" s="65">
        <v>3407.7</v>
      </c>
    </row>
    <row r="200" spans="1:5" s="73" customFormat="1" ht="15" customHeight="1" x14ac:dyDescent="0.2">
      <c r="A200" s="167">
        <v>40</v>
      </c>
      <c r="B200" s="93" t="s">
        <v>315</v>
      </c>
      <c r="C200" s="72" t="s">
        <v>282</v>
      </c>
      <c r="D200" s="65">
        <v>3201.6</v>
      </c>
      <c r="E200" s="65">
        <v>3522</v>
      </c>
    </row>
    <row r="201" spans="1:5" s="73" customFormat="1" ht="15" customHeight="1" x14ac:dyDescent="0.2">
      <c r="A201" s="167">
        <v>42</v>
      </c>
      <c r="B201" s="92" t="s">
        <v>316</v>
      </c>
      <c r="C201" s="72" t="s">
        <v>282</v>
      </c>
      <c r="D201" s="65">
        <v>3345.9</v>
      </c>
      <c r="E201" s="65">
        <v>3680.7</v>
      </c>
    </row>
    <row r="202" spans="1:5" s="73" customFormat="1" ht="15" customHeight="1" x14ac:dyDescent="0.2">
      <c r="A202" s="167">
        <v>44</v>
      </c>
      <c r="B202" s="93" t="s">
        <v>317</v>
      </c>
      <c r="C202" s="72" t="s">
        <v>282</v>
      </c>
      <c r="D202" s="65">
        <v>3381.6</v>
      </c>
      <c r="E202" s="65">
        <v>3720</v>
      </c>
    </row>
    <row r="203" spans="1:5" s="73" customFormat="1" ht="15" customHeight="1" x14ac:dyDescent="0.2">
      <c r="A203" s="167">
        <v>46</v>
      </c>
      <c r="B203" s="93" t="s">
        <v>318</v>
      </c>
      <c r="C203" s="72" t="s">
        <v>282</v>
      </c>
      <c r="D203" s="65">
        <v>3705.6</v>
      </c>
      <c r="E203" s="65">
        <v>4076.3999999999996</v>
      </c>
    </row>
    <row r="204" spans="1:5" ht="15" customHeight="1" x14ac:dyDescent="0.2">
      <c r="A204" s="167">
        <v>48</v>
      </c>
      <c r="B204" s="93" t="s">
        <v>319</v>
      </c>
      <c r="C204" s="72" t="s">
        <v>282</v>
      </c>
      <c r="D204" s="65">
        <v>3994.2</v>
      </c>
      <c r="E204" s="65">
        <v>4393.8</v>
      </c>
    </row>
    <row r="205" spans="1:5" ht="15" customHeight="1" x14ac:dyDescent="0.2">
      <c r="A205" s="167">
        <v>50</v>
      </c>
      <c r="B205" s="93" t="s">
        <v>320</v>
      </c>
      <c r="C205" s="72" t="s">
        <v>282</v>
      </c>
      <c r="D205" s="65">
        <v>4282.2</v>
      </c>
      <c r="E205" s="65">
        <v>4710.5999999999995</v>
      </c>
    </row>
    <row r="206" spans="1:5" ht="15" customHeight="1" x14ac:dyDescent="0.2">
      <c r="A206" s="167">
        <v>52</v>
      </c>
      <c r="B206" s="93" t="s">
        <v>321</v>
      </c>
      <c r="C206" s="72" t="s">
        <v>282</v>
      </c>
      <c r="D206" s="65">
        <v>4606.5</v>
      </c>
      <c r="E206" s="65">
        <v>5067.3</v>
      </c>
    </row>
    <row r="207" spans="1:5" ht="15" customHeight="1" x14ac:dyDescent="0.2">
      <c r="A207" s="167">
        <v>54</v>
      </c>
      <c r="B207" s="93" t="s">
        <v>322</v>
      </c>
      <c r="C207" s="72" t="s">
        <v>282</v>
      </c>
      <c r="D207" s="65">
        <v>4894.5</v>
      </c>
      <c r="E207" s="65">
        <v>5384.0999999999995</v>
      </c>
    </row>
    <row r="208" spans="1:5" ht="15" customHeight="1" x14ac:dyDescent="0.2">
      <c r="A208" s="167">
        <v>56</v>
      </c>
      <c r="B208" s="93" t="s">
        <v>323</v>
      </c>
      <c r="C208" s="72" t="s">
        <v>282</v>
      </c>
      <c r="D208" s="65">
        <v>4938.8999999999996</v>
      </c>
      <c r="E208" s="65">
        <v>5433</v>
      </c>
    </row>
    <row r="209" spans="1:5" ht="15" customHeight="1" x14ac:dyDescent="0.2">
      <c r="A209" s="167">
        <v>58</v>
      </c>
      <c r="B209" s="93" t="s">
        <v>324</v>
      </c>
      <c r="C209" s="72" t="s">
        <v>282</v>
      </c>
      <c r="D209" s="65">
        <v>5809.2</v>
      </c>
      <c r="E209" s="65">
        <v>6390.3</v>
      </c>
    </row>
    <row r="210" spans="1:5" ht="15" customHeight="1" x14ac:dyDescent="0.2">
      <c r="A210" s="182" t="s">
        <v>325</v>
      </c>
      <c r="B210" s="183"/>
      <c r="C210" s="184"/>
      <c r="D210" s="65"/>
      <c r="E210" s="65"/>
    </row>
    <row r="211" spans="1:5" ht="15" customHeight="1" x14ac:dyDescent="0.2">
      <c r="A211" s="62">
        <v>1</v>
      </c>
      <c r="B211" s="90" t="s">
        <v>326</v>
      </c>
      <c r="C211" s="84" t="s">
        <v>327</v>
      </c>
      <c r="D211" s="65">
        <v>3136.2</v>
      </c>
      <c r="E211" s="65">
        <v>3450</v>
      </c>
    </row>
    <row r="212" spans="1:5" ht="15" customHeight="1" x14ac:dyDescent="0.2">
      <c r="A212" s="62">
        <v>2</v>
      </c>
      <c r="B212" s="90" t="s">
        <v>328</v>
      </c>
      <c r="C212" s="84" t="s">
        <v>327</v>
      </c>
      <c r="D212" s="65">
        <v>3384.9</v>
      </c>
      <c r="E212" s="65">
        <v>3723.6</v>
      </c>
    </row>
    <row r="213" spans="1:5" ht="15" customHeight="1" x14ac:dyDescent="0.2">
      <c r="A213" s="62">
        <v>3</v>
      </c>
      <c r="B213" s="90" t="s">
        <v>329</v>
      </c>
      <c r="C213" s="84" t="s">
        <v>327</v>
      </c>
      <c r="D213" s="65">
        <v>3609.9</v>
      </c>
      <c r="E213" s="65">
        <v>3971.1</v>
      </c>
    </row>
    <row r="214" spans="1:5" ht="15" customHeight="1" x14ac:dyDescent="0.2">
      <c r="A214" s="62">
        <v>4</v>
      </c>
      <c r="B214" s="90" t="s">
        <v>330</v>
      </c>
      <c r="C214" s="84" t="s">
        <v>327</v>
      </c>
      <c r="D214" s="65">
        <v>3768.8999999999996</v>
      </c>
      <c r="E214" s="65">
        <v>4146</v>
      </c>
    </row>
    <row r="215" spans="1:5" ht="15" customHeight="1" x14ac:dyDescent="0.2">
      <c r="A215" s="62">
        <v>5</v>
      </c>
      <c r="B215" s="90" t="s">
        <v>331</v>
      </c>
      <c r="C215" s="84" t="s">
        <v>327</v>
      </c>
      <c r="D215" s="65">
        <v>3911.3999999999996</v>
      </c>
      <c r="E215" s="65">
        <v>4302.5999999999995</v>
      </c>
    </row>
    <row r="216" spans="1:5" ht="15" customHeight="1" x14ac:dyDescent="0.2">
      <c r="A216" s="62">
        <v>6</v>
      </c>
      <c r="B216" s="90" t="s">
        <v>332</v>
      </c>
      <c r="C216" s="84" t="s">
        <v>327</v>
      </c>
      <c r="D216" s="65">
        <v>4144.5</v>
      </c>
      <c r="E216" s="65">
        <v>4559.0999999999995</v>
      </c>
    </row>
    <row r="217" spans="1:5" ht="15" customHeight="1" x14ac:dyDescent="0.2">
      <c r="A217" s="62">
        <v>7</v>
      </c>
      <c r="B217" s="90" t="s">
        <v>333</v>
      </c>
      <c r="C217" s="84" t="s">
        <v>327</v>
      </c>
      <c r="D217" s="65">
        <v>4897.5</v>
      </c>
      <c r="E217" s="65">
        <v>5387.4</v>
      </c>
    </row>
    <row r="218" spans="1:5" ht="15.75" x14ac:dyDescent="0.2">
      <c r="A218" s="182" t="s">
        <v>334</v>
      </c>
      <c r="B218" s="183"/>
      <c r="C218" s="184"/>
      <c r="D218" s="65"/>
      <c r="E218" s="65"/>
    </row>
    <row r="219" spans="1:5" s="73" customFormat="1" x14ac:dyDescent="0.2">
      <c r="A219" s="167">
        <v>1</v>
      </c>
      <c r="B219" s="167" t="s">
        <v>335</v>
      </c>
      <c r="C219" s="72" t="s">
        <v>336</v>
      </c>
      <c r="D219" s="65">
        <v>1609.5</v>
      </c>
      <c r="E219" s="65">
        <v>1770.6</v>
      </c>
    </row>
    <row r="220" spans="1:5" s="73" customFormat="1" x14ac:dyDescent="0.2">
      <c r="A220" s="167">
        <v>2</v>
      </c>
      <c r="B220" s="167" t="s">
        <v>337</v>
      </c>
      <c r="C220" s="72" t="s">
        <v>338</v>
      </c>
      <c r="D220" s="65">
        <v>1609.5</v>
      </c>
      <c r="E220" s="65">
        <v>1770.6</v>
      </c>
    </row>
    <row r="221" spans="1:5" s="73" customFormat="1" x14ac:dyDescent="0.2">
      <c r="A221" s="167">
        <v>3</v>
      </c>
      <c r="B221" s="167" t="s">
        <v>339</v>
      </c>
      <c r="C221" s="72" t="s">
        <v>340</v>
      </c>
      <c r="D221" s="65">
        <v>1609.5</v>
      </c>
      <c r="E221" s="65">
        <v>1770.6</v>
      </c>
    </row>
    <row r="222" spans="1:5" s="73" customFormat="1" x14ac:dyDescent="0.2">
      <c r="A222" s="167">
        <v>4</v>
      </c>
      <c r="B222" s="167" t="s">
        <v>341</v>
      </c>
      <c r="C222" s="72" t="s">
        <v>342</v>
      </c>
      <c r="D222" s="65">
        <v>2545.1999999999998</v>
      </c>
      <c r="E222" s="65">
        <v>2799.9</v>
      </c>
    </row>
    <row r="223" spans="1:5" s="73" customFormat="1" x14ac:dyDescent="0.2">
      <c r="A223" s="167">
        <v>5</v>
      </c>
      <c r="B223" s="167" t="s">
        <v>343</v>
      </c>
      <c r="C223" s="72" t="s">
        <v>344</v>
      </c>
      <c r="D223" s="65">
        <v>2545.1999999999998</v>
      </c>
      <c r="E223" s="65">
        <v>2799.9</v>
      </c>
    </row>
    <row r="224" spans="1:5" s="73" customFormat="1" x14ac:dyDescent="0.2">
      <c r="A224" s="167">
        <v>6</v>
      </c>
      <c r="B224" s="167" t="s">
        <v>345</v>
      </c>
      <c r="C224" s="72" t="s">
        <v>346</v>
      </c>
      <c r="D224" s="65">
        <v>3053.1</v>
      </c>
      <c r="E224" s="65">
        <v>3358.5</v>
      </c>
    </row>
    <row r="225" spans="1:5" s="73" customFormat="1" x14ac:dyDescent="0.2">
      <c r="A225" s="167">
        <v>7</v>
      </c>
      <c r="B225" s="167" t="s">
        <v>347</v>
      </c>
      <c r="C225" s="72" t="s">
        <v>348</v>
      </c>
      <c r="D225" s="65">
        <v>3053.1</v>
      </c>
      <c r="E225" s="65">
        <v>3358.5</v>
      </c>
    </row>
    <row r="226" spans="1:5" s="73" customFormat="1" x14ac:dyDescent="0.2">
      <c r="A226" s="167">
        <v>8</v>
      </c>
      <c r="B226" s="167" t="s">
        <v>349</v>
      </c>
      <c r="C226" s="72" t="s">
        <v>350</v>
      </c>
      <c r="D226" s="65">
        <v>3053.1</v>
      </c>
      <c r="E226" s="65">
        <v>3358.5</v>
      </c>
    </row>
    <row r="227" spans="1:5" s="73" customFormat="1" x14ac:dyDescent="0.2">
      <c r="A227" s="167">
        <v>9</v>
      </c>
      <c r="B227" s="167" t="s">
        <v>351</v>
      </c>
      <c r="C227" s="72" t="s">
        <v>352</v>
      </c>
      <c r="D227" s="65">
        <v>3053.1</v>
      </c>
      <c r="E227" s="65">
        <v>3358.5</v>
      </c>
    </row>
    <row r="228" spans="1:5" s="73" customFormat="1" x14ac:dyDescent="0.2">
      <c r="A228" s="167"/>
      <c r="B228" s="167" t="s">
        <v>353</v>
      </c>
      <c r="C228" s="72" t="s">
        <v>154</v>
      </c>
      <c r="D228" s="65">
        <v>6536.7</v>
      </c>
      <c r="E228" s="65">
        <v>7190.4</v>
      </c>
    </row>
    <row r="229" spans="1:5" s="73" customFormat="1" x14ac:dyDescent="0.2">
      <c r="A229" s="167"/>
      <c r="B229" s="167" t="s">
        <v>354</v>
      </c>
      <c r="C229" s="72" t="s">
        <v>156</v>
      </c>
      <c r="D229" s="65">
        <v>6536.7</v>
      </c>
      <c r="E229" s="65">
        <v>7190.4</v>
      </c>
    </row>
    <row r="230" spans="1:5" ht="15" x14ac:dyDescent="0.25">
      <c r="A230" s="167">
        <v>12</v>
      </c>
      <c r="B230" s="16" t="s">
        <v>355</v>
      </c>
      <c r="C230" s="16" t="s">
        <v>327</v>
      </c>
      <c r="D230" s="65">
        <v>3991.5</v>
      </c>
      <c r="E230" s="65">
        <v>4390.8</v>
      </c>
    </row>
    <row r="231" spans="1:5" ht="15" x14ac:dyDescent="0.25">
      <c r="A231" s="167">
        <v>13</v>
      </c>
      <c r="B231" s="16" t="s">
        <v>356</v>
      </c>
      <c r="C231" s="16" t="s">
        <v>327</v>
      </c>
      <c r="D231" s="65">
        <v>3401.1</v>
      </c>
      <c r="E231" s="65">
        <v>3741.2999999999997</v>
      </c>
    </row>
    <row r="232" spans="1:5" ht="15" x14ac:dyDescent="0.25">
      <c r="A232" s="167">
        <v>14</v>
      </c>
      <c r="B232" s="16" t="s">
        <v>357</v>
      </c>
      <c r="C232" s="16" t="s">
        <v>327</v>
      </c>
      <c r="D232" s="65">
        <v>3696.2999999999997</v>
      </c>
      <c r="E232" s="65">
        <v>4066.2</v>
      </c>
    </row>
    <row r="233" spans="1:5" ht="15" x14ac:dyDescent="0.25">
      <c r="A233" s="167">
        <v>15</v>
      </c>
      <c r="B233" s="16" t="s">
        <v>355</v>
      </c>
      <c r="C233" s="16" t="s">
        <v>327</v>
      </c>
      <c r="D233" s="65">
        <v>3991.5</v>
      </c>
      <c r="E233" s="65">
        <v>4390.8</v>
      </c>
    </row>
    <row r="234" spans="1:5" ht="15" x14ac:dyDescent="0.25">
      <c r="A234" s="167">
        <v>16</v>
      </c>
      <c r="B234" s="16" t="s">
        <v>358</v>
      </c>
      <c r="C234" s="16" t="s">
        <v>327</v>
      </c>
      <c r="D234" s="65">
        <v>4108.2</v>
      </c>
      <c r="E234" s="65">
        <v>4519.2</v>
      </c>
    </row>
    <row r="235" spans="1:5" ht="15" x14ac:dyDescent="0.25">
      <c r="A235" s="167">
        <v>17</v>
      </c>
      <c r="B235" s="16" t="s">
        <v>359</v>
      </c>
      <c r="C235" s="16" t="s">
        <v>327</v>
      </c>
      <c r="D235" s="65">
        <v>4433.3999999999996</v>
      </c>
      <c r="E235" s="65">
        <v>4876.8</v>
      </c>
    </row>
    <row r="236" spans="1:5" ht="15" x14ac:dyDescent="0.25">
      <c r="A236" s="167">
        <v>18</v>
      </c>
      <c r="B236" s="16" t="s">
        <v>360</v>
      </c>
      <c r="C236" s="16" t="s">
        <v>327</v>
      </c>
      <c r="D236" s="65">
        <v>4823.0999999999995</v>
      </c>
      <c r="E236" s="65">
        <v>5305.5</v>
      </c>
    </row>
    <row r="237" spans="1:5" ht="15" x14ac:dyDescent="0.25">
      <c r="A237" s="167">
        <v>19</v>
      </c>
      <c r="B237" s="94" t="s">
        <v>361</v>
      </c>
      <c r="C237" s="16" t="s">
        <v>327</v>
      </c>
      <c r="D237" s="65">
        <v>5351.4</v>
      </c>
      <c r="E237" s="65">
        <v>5886.5999999999995</v>
      </c>
    </row>
    <row r="239" spans="1:5" ht="26.25" x14ac:dyDescent="0.4">
      <c r="C239" s="164" t="s">
        <v>362</v>
      </c>
    </row>
  </sheetData>
  <mergeCells count="15">
    <mergeCell ref="A26:C26"/>
    <mergeCell ref="B1:C1"/>
    <mergeCell ref="A2:A3"/>
    <mergeCell ref="B2:B3"/>
    <mergeCell ref="C2:C3"/>
    <mergeCell ref="A210:C210"/>
    <mergeCell ref="A218:C218"/>
    <mergeCell ref="A34:C34"/>
    <mergeCell ref="A43:C43"/>
    <mergeCell ref="A51:C51"/>
    <mergeCell ref="A60:C60"/>
    <mergeCell ref="A66:C66"/>
    <mergeCell ref="A80:C80"/>
    <mergeCell ref="A140:C140"/>
    <mergeCell ref="A184:C184"/>
  </mergeCells>
  <phoneticPr fontId="22" type="noConversion"/>
  <pageMargins left="0.45" right="0.24" top="0.28000000000000003" bottom="0.33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H268"/>
  <sheetViews>
    <sheetView view="pageBreakPreview" zoomScaleNormal="100" workbookViewId="0">
      <pane ySplit="11" topLeftCell="A12" activePane="bottomLeft" state="frozen"/>
      <selection pane="bottomLeft" activeCell="C19" sqref="C19"/>
    </sheetView>
  </sheetViews>
  <sheetFormatPr defaultRowHeight="12.75" x14ac:dyDescent="0.2"/>
  <cols>
    <col min="1" max="1" width="4.28515625" customWidth="1"/>
    <col min="2" max="2" width="29.85546875" customWidth="1"/>
    <col min="3" max="3" width="74.5703125" customWidth="1"/>
    <col min="4" max="4" width="7.7109375" customWidth="1"/>
    <col min="5" max="5" width="8.28515625" customWidth="1"/>
    <col min="6" max="6" width="14.42578125" customWidth="1"/>
    <col min="7" max="7" width="12.85546875" customWidth="1"/>
    <col min="8" max="8" width="12.140625" customWidth="1"/>
  </cols>
  <sheetData>
    <row r="1" spans="1:8" ht="18.75" x14ac:dyDescent="0.3">
      <c r="A1" s="1"/>
      <c r="B1" s="146" t="s">
        <v>363</v>
      </c>
      <c r="C1" s="147"/>
      <c r="D1" s="2"/>
      <c r="E1" s="1"/>
      <c r="F1" s="1"/>
      <c r="G1" s="1"/>
      <c r="H1" s="1"/>
    </row>
    <row r="2" spans="1:8" ht="18.75" x14ac:dyDescent="0.3">
      <c r="A2" s="1"/>
      <c r="B2" s="146" t="s">
        <v>364</v>
      </c>
      <c r="C2" s="148"/>
      <c r="D2" s="2"/>
      <c r="E2" s="1"/>
      <c r="F2" s="1"/>
      <c r="G2" s="1"/>
      <c r="H2" s="1"/>
    </row>
    <row r="3" spans="1:8" ht="27.75" x14ac:dyDescent="0.4">
      <c r="A3" s="1"/>
      <c r="B3" s="146" t="s">
        <v>365</v>
      </c>
      <c r="C3" s="149"/>
      <c r="D3" s="3"/>
      <c r="E3" s="4"/>
      <c r="F3" s="4"/>
      <c r="G3" s="4"/>
      <c r="H3" s="4"/>
    </row>
    <row r="4" spans="1:8" ht="18.75" customHeight="1" x14ac:dyDescent="0.3">
      <c r="A4" s="97"/>
      <c r="B4" s="146"/>
      <c r="C4" s="146" t="s">
        <v>366</v>
      </c>
      <c r="D4" s="153"/>
      <c r="E4" s="153"/>
      <c r="F4" s="153"/>
      <c r="G4" s="154"/>
      <c r="H4" s="153"/>
    </row>
    <row r="5" spans="1:8" ht="18.75" customHeight="1" x14ac:dyDescent="0.25">
      <c r="A5" s="145"/>
      <c r="B5" s="150"/>
      <c r="C5" s="149" t="s">
        <v>367</v>
      </c>
      <c r="D5" s="153"/>
      <c r="E5" s="153"/>
      <c r="F5" s="153"/>
      <c r="G5" s="154"/>
      <c r="H5" s="153"/>
    </row>
    <row r="6" spans="1:8" ht="18.75" customHeight="1" x14ac:dyDescent="0.3">
      <c r="A6" s="145"/>
      <c r="B6" s="146" t="s">
        <v>368</v>
      </c>
      <c r="C6" s="149"/>
      <c r="D6" s="153"/>
      <c r="E6" s="153"/>
      <c r="F6" s="153"/>
      <c r="G6" s="154"/>
      <c r="H6" s="153"/>
    </row>
    <row r="7" spans="1:8" ht="18.75" customHeight="1" x14ac:dyDescent="0.25">
      <c r="A7" s="145"/>
      <c r="B7" s="151" t="s">
        <v>369</v>
      </c>
      <c r="C7" s="152" t="s">
        <v>370</v>
      </c>
      <c r="D7" s="153"/>
      <c r="E7" s="153"/>
      <c r="F7" s="153"/>
      <c r="G7" s="154"/>
      <c r="H7" s="153"/>
    </row>
    <row r="8" spans="1:8" ht="18.75" x14ac:dyDescent="0.2">
      <c r="A8" s="213" t="s">
        <v>371</v>
      </c>
      <c r="B8" s="214"/>
      <c r="C8" s="214"/>
      <c r="D8" s="214"/>
      <c r="E8" s="214"/>
      <c r="F8" s="214"/>
      <c r="G8" s="214"/>
      <c r="H8" s="214"/>
    </row>
    <row r="9" spans="1:8" ht="18" customHeight="1" x14ac:dyDescent="0.2">
      <c r="A9" s="221" t="s">
        <v>1</v>
      </c>
      <c r="B9" s="205" t="s">
        <v>372</v>
      </c>
      <c r="C9" s="205" t="s">
        <v>373</v>
      </c>
      <c r="D9" s="205" t="s">
        <v>374</v>
      </c>
      <c r="E9" s="208" t="s">
        <v>375</v>
      </c>
      <c r="F9" s="211" t="s">
        <v>376</v>
      </c>
      <c r="G9" s="212"/>
      <c r="H9" s="212"/>
    </row>
    <row r="10" spans="1:8" ht="27.75" customHeight="1" x14ac:dyDescent="0.2">
      <c r="A10" s="221"/>
      <c r="B10" s="206"/>
      <c r="C10" s="206"/>
      <c r="D10" s="206"/>
      <c r="E10" s="209"/>
      <c r="F10" s="5" t="s">
        <v>377</v>
      </c>
      <c r="G10" s="6">
        <v>5000</v>
      </c>
      <c r="H10" s="6">
        <v>20000</v>
      </c>
    </row>
    <row r="11" spans="1:8" x14ac:dyDescent="0.2">
      <c r="A11" s="221"/>
      <c r="B11" s="207"/>
      <c r="C11" s="207"/>
      <c r="D11" s="207"/>
      <c r="E11" s="210"/>
      <c r="F11" s="7" t="s">
        <v>378</v>
      </c>
      <c r="G11" s="7" t="s">
        <v>379</v>
      </c>
      <c r="H11" s="7" t="s">
        <v>380</v>
      </c>
    </row>
    <row r="12" spans="1:8" ht="15.75" customHeight="1" x14ac:dyDescent="0.25">
      <c r="A12" s="217" t="s">
        <v>381</v>
      </c>
      <c r="B12" s="218"/>
      <c r="C12" s="218"/>
      <c r="D12" s="131"/>
      <c r="E12" s="132"/>
      <c r="F12" s="130"/>
      <c r="G12" s="130"/>
      <c r="H12" s="130"/>
    </row>
    <row r="13" spans="1:8" ht="15" x14ac:dyDescent="0.25">
      <c r="A13" s="9">
        <v>1</v>
      </c>
      <c r="B13" s="157" t="s">
        <v>382</v>
      </c>
      <c r="C13" s="156" t="s">
        <v>383</v>
      </c>
      <c r="D13" s="8">
        <v>14.5</v>
      </c>
      <c r="E13" s="11">
        <v>56</v>
      </c>
      <c r="F13" s="10">
        <v>84.24</v>
      </c>
      <c r="G13" s="10">
        <v>73.8</v>
      </c>
      <c r="H13" s="10">
        <v>70.2</v>
      </c>
    </row>
    <row r="14" spans="1:8" ht="18.75" customHeight="1" x14ac:dyDescent="0.25">
      <c r="A14" s="9">
        <f t="shared" ref="A14:A36" si="0">1+A13</f>
        <v>2</v>
      </c>
      <c r="B14" s="157" t="s">
        <v>384</v>
      </c>
      <c r="C14" s="156" t="s">
        <v>385</v>
      </c>
      <c r="D14" s="8">
        <v>14.5</v>
      </c>
      <c r="E14" s="172">
        <v>56</v>
      </c>
      <c r="F14" s="10">
        <v>93.24</v>
      </c>
      <c r="G14" s="10">
        <v>81.599999999999994</v>
      </c>
      <c r="H14" s="10">
        <v>77.7</v>
      </c>
    </row>
    <row r="15" spans="1:8" ht="15" x14ac:dyDescent="0.25">
      <c r="A15" s="9">
        <f t="shared" si="0"/>
        <v>3</v>
      </c>
      <c r="B15" s="157" t="s">
        <v>386</v>
      </c>
      <c r="C15" s="156" t="s">
        <v>387</v>
      </c>
      <c r="D15" s="8">
        <v>15.85</v>
      </c>
      <c r="E15" s="172">
        <v>32</v>
      </c>
      <c r="F15" s="10">
        <v>129.6</v>
      </c>
      <c r="G15" s="10">
        <v>113.39999999999999</v>
      </c>
      <c r="H15" s="10">
        <v>108</v>
      </c>
    </row>
    <row r="16" spans="1:8" ht="15" x14ac:dyDescent="0.25">
      <c r="A16" s="9">
        <f t="shared" si="0"/>
        <v>4</v>
      </c>
      <c r="B16" s="157" t="s">
        <v>388</v>
      </c>
      <c r="C16" s="156" t="s">
        <v>389</v>
      </c>
      <c r="D16" s="8">
        <v>12</v>
      </c>
      <c r="E16" s="172">
        <v>34</v>
      </c>
      <c r="F16" s="10">
        <v>122.03999999999999</v>
      </c>
      <c r="G16" s="10">
        <v>106.8</v>
      </c>
      <c r="H16" s="10">
        <v>101.7</v>
      </c>
    </row>
    <row r="17" spans="1:8" ht="15" x14ac:dyDescent="0.25">
      <c r="A17" s="9">
        <f t="shared" si="0"/>
        <v>5</v>
      </c>
      <c r="B17" s="157" t="s">
        <v>390</v>
      </c>
      <c r="C17" s="156" t="s">
        <v>391</v>
      </c>
      <c r="D17" s="8">
        <v>10</v>
      </c>
      <c r="E17" s="172">
        <v>34</v>
      </c>
      <c r="F17" s="10">
        <v>145.44</v>
      </c>
      <c r="G17" s="10">
        <v>127.5</v>
      </c>
      <c r="H17" s="10">
        <v>121.19999999999999</v>
      </c>
    </row>
    <row r="18" spans="1:8" ht="15" x14ac:dyDescent="0.25">
      <c r="A18" s="9">
        <f t="shared" si="0"/>
        <v>6</v>
      </c>
      <c r="B18" s="157" t="s">
        <v>392</v>
      </c>
      <c r="C18" s="156" t="s">
        <v>393</v>
      </c>
      <c r="D18" s="8">
        <v>16</v>
      </c>
      <c r="E18" s="172">
        <v>34</v>
      </c>
      <c r="F18" s="10">
        <v>126.36</v>
      </c>
      <c r="G18" s="10">
        <v>110.7</v>
      </c>
      <c r="H18" s="10">
        <v>105.3</v>
      </c>
    </row>
    <row r="19" spans="1:8" ht="15" x14ac:dyDescent="0.25">
      <c r="A19" s="9">
        <f t="shared" si="0"/>
        <v>7</v>
      </c>
      <c r="B19" s="157" t="s">
        <v>394</v>
      </c>
      <c r="C19" s="156" t="s">
        <v>395</v>
      </c>
      <c r="D19" s="8">
        <v>19.79</v>
      </c>
      <c r="E19" s="172">
        <v>32</v>
      </c>
      <c r="F19" s="10">
        <v>153</v>
      </c>
      <c r="G19" s="10">
        <v>134.1</v>
      </c>
      <c r="H19" s="10">
        <v>127.5</v>
      </c>
    </row>
    <row r="20" spans="1:8" ht="15" x14ac:dyDescent="0.25">
      <c r="A20" s="9">
        <f t="shared" si="0"/>
        <v>8</v>
      </c>
      <c r="B20" s="157" t="s">
        <v>396</v>
      </c>
      <c r="C20" s="156" t="s">
        <v>397</v>
      </c>
      <c r="D20" s="8">
        <v>19.79</v>
      </c>
      <c r="E20" s="172">
        <v>32</v>
      </c>
      <c r="F20" s="10">
        <v>153</v>
      </c>
      <c r="G20" s="10">
        <v>134.1</v>
      </c>
      <c r="H20" s="10">
        <v>127.5</v>
      </c>
    </row>
    <row r="21" spans="1:8" ht="15" x14ac:dyDescent="0.25">
      <c r="A21" s="9">
        <f t="shared" si="0"/>
        <v>9</v>
      </c>
      <c r="B21" s="157" t="s">
        <v>398</v>
      </c>
      <c r="C21" s="156" t="s">
        <v>399</v>
      </c>
      <c r="D21" s="8">
        <v>16.71</v>
      </c>
      <c r="E21" s="172">
        <v>18</v>
      </c>
      <c r="F21" s="10">
        <v>198.72</v>
      </c>
      <c r="G21" s="10">
        <v>174</v>
      </c>
      <c r="H21" s="10">
        <v>165.6</v>
      </c>
    </row>
    <row r="22" spans="1:8" ht="15" x14ac:dyDescent="0.25">
      <c r="A22" s="9">
        <f t="shared" si="0"/>
        <v>10</v>
      </c>
      <c r="B22" s="157" t="s">
        <v>400</v>
      </c>
      <c r="C22" s="156" t="s">
        <v>401</v>
      </c>
      <c r="D22" s="8">
        <v>15</v>
      </c>
      <c r="E22" s="172">
        <v>34</v>
      </c>
      <c r="F22" s="10">
        <v>151.56</v>
      </c>
      <c r="G22" s="10">
        <v>132.9</v>
      </c>
      <c r="H22" s="10">
        <v>126.3</v>
      </c>
    </row>
    <row r="23" spans="1:8" ht="15" x14ac:dyDescent="0.25">
      <c r="A23" s="9">
        <f t="shared" si="0"/>
        <v>11</v>
      </c>
      <c r="B23" s="157" t="s">
        <v>402</v>
      </c>
      <c r="C23" s="156" t="s">
        <v>403</v>
      </c>
      <c r="D23" s="8">
        <v>16.2</v>
      </c>
      <c r="E23" s="172">
        <v>34</v>
      </c>
      <c r="F23" s="10">
        <v>130.32</v>
      </c>
      <c r="G23" s="10">
        <v>114.3</v>
      </c>
      <c r="H23" s="10">
        <v>108.6</v>
      </c>
    </row>
    <row r="24" spans="1:8" ht="15" x14ac:dyDescent="0.25">
      <c r="A24" s="9">
        <f t="shared" si="0"/>
        <v>12</v>
      </c>
      <c r="B24" s="157" t="s">
        <v>404</v>
      </c>
      <c r="C24" s="156" t="s">
        <v>405</v>
      </c>
      <c r="D24" s="8">
        <v>11.9</v>
      </c>
      <c r="E24" s="172">
        <v>90</v>
      </c>
      <c r="F24" s="10">
        <v>77.759999999999991</v>
      </c>
      <c r="G24" s="10">
        <v>68.099999999999994</v>
      </c>
      <c r="H24" s="10">
        <v>64.8</v>
      </c>
    </row>
    <row r="25" spans="1:8" ht="18.75" customHeight="1" x14ac:dyDescent="0.25">
      <c r="A25" s="9">
        <f t="shared" si="0"/>
        <v>13</v>
      </c>
      <c r="B25" s="157" t="s">
        <v>406</v>
      </c>
      <c r="C25" s="156" t="s">
        <v>407</v>
      </c>
      <c r="D25" s="8">
        <v>11.9</v>
      </c>
      <c r="E25" s="172">
        <v>90</v>
      </c>
      <c r="F25" s="10">
        <v>77.759999999999991</v>
      </c>
      <c r="G25" s="10">
        <v>68.099999999999994</v>
      </c>
      <c r="H25" s="10">
        <v>64.8</v>
      </c>
    </row>
    <row r="26" spans="1:8" ht="15" x14ac:dyDescent="0.25">
      <c r="A26" s="9">
        <f t="shared" si="0"/>
        <v>14</v>
      </c>
      <c r="B26" s="157" t="s">
        <v>408</v>
      </c>
      <c r="C26" s="156" t="s">
        <v>409</v>
      </c>
      <c r="D26" s="8">
        <v>9</v>
      </c>
      <c r="E26" s="172">
        <v>90</v>
      </c>
      <c r="F26" s="10">
        <v>70.92</v>
      </c>
      <c r="G26" s="10">
        <v>62.099999999999994</v>
      </c>
      <c r="H26" s="10">
        <v>59.099999999999994</v>
      </c>
    </row>
    <row r="27" spans="1:8" ht="15" x14ac:dyDescent="0.25">
      <c r="A27" s="9">
        <f t="shared" si="0"/>
        <v>15</v>
      </c>
      <c r="B27" s="157" t="s">
        <v>410</v>
      </c>
      <c r="C27" s="156" t="s">
        <v>411</v>
      </c>
      <c r="D27" s="8">
        <v>4</v>
      </c>
      <c r="E27" s="172">
        <v>25</v>
      </c>
      <c r="F27" s="10">
        <v>153.35999999999999</v>
      </c>
      <c r="G27" s="10">
        <v>134.4</v>
      </c>
      <c r="H27" s="10">
        <v>127.8</v>
      </c>
    </row>
    <row r="28" spans="1:8" ht="15" x14ac:dyDescent="0.25">
      <c r="A28" s="9">
        <f t="shared" si="0"/>
        <v>16</v>
      </c>
      <c r="B28" s="157" t="s">
        <v>412</v>
      </c>
      <c r="C28" s="156" t="s">
        <v>413</v>
      </c>
      <c r="D28" s="8">
        <v>14.62</v>
      </c>
      <c r="E28" s="172">
        <v>10</v>
      </c>
      <c r="F28" s="10">
        <v>236.51999999999998</v>
      </c>
      <c r="G28" s="10">
        <v>207</v>
      </c>
      <c r="H28" s="10">
        <v>197.1</v>
      </c>
    </row>
    <row r="29" spans="1:8" ht="15" x14ac:dyDescent="0.25">
      <c r="A29" s="9">
        <f t="shared" si="0"/>
        <v>17</v>
      </c>
      <c r="B29" s="157" t="s">
        <v>414</v>
      </c>
      <c r="C29" s="156" t="s">
        <v>415</v>
      </c>
      <c r="D29" s="8">
        <v>14.62</v>
      </c>
      <c r="E29" s="172">
        <v>10</v>
      </c>
      <c r="F29" s="10">
        <v>259.56</v>
      </c>
      <c r="G29" s="10">
        <v>227.4</v>
      </c>
      <c r="H29" s="10">
        <v>216.29999999999998</v>
      </c>
    </row>
    <row r="30" spans="1:8" ht="32.25" customHeight="1" x14ac:dyDescent="0.25">
      <c r="A30" s="9">
        <f t="shared" si="0"/>
        <v>18</v>
      </c>
      <c r="B30" s="157" t="s">
        <v>416</v>
      </c>
      <c r="C30" s="156" t="s">
        <v>417</v>
      </c>
      <c r="D30" s="8">
        <v>17.2</v>
      </c>
      <c r="E30" s="172">
        <v>4</v>
      </c>
      <c r="F30" s="10">
        <v>626.76</v>
      </c>
      <c r="G30" s="10">
        <v>548.69999999999993</v>
      </c>
      <c r="H30" s="10">
        <v>522.29999999999995</v>
      </c>
    </row>
    <row r="31" spans="1:8" ht="15" x14ac:dyDescent="0.25">
      <c r="A31" s="9">
        <f t="shared" si="0"/>
        <v>19</v>
      </c>
      <c r="B31" s="157" t="s">
        <v>418</v>
      </c>
      <c r="C31" s="156" t="s">
        <v>419</v>
      </c>
      <c r="D31" s="8">
        <v>17.5</v>
      </c>
      <c r="E31" s="172">
        <v>4</v>
      </c>
      <c r="F31" s="10">
        <v>701.64</v>
      </c>
      <c r="G31" s="10">
        <v>614.1</v>
      </c>
      <c r="H31" s="10">
        <v>584.69999999999993</v>
      </c>
    </row>
    <row r="32" spans="1:8" ht="15" customHeight="1" x14ac:dyDescent="0.25">
      <c r="A32" s="9">
        <f t="shared" si="0"/>
        <v>20</v>
      </c>
      <c r="B32" s="157" t="s">
        <v>420</v>
      </c>
      <c r="C32" s="156" t="s">
        <v>421</v>
      </c>
      <c r="D32" s="8">
        <v>15.3</v>
      </c>
      <c r="E32" s="172">
        <v>6</v>
      </c>
      <c r="F32" s="10">
        <v>494.64</v>
      </c>
      <c r="G32" s="10">
        <v>432.9</v>
      </c>
      <c r="H32" s="10">
        <v>412.2</v>
      </c>
    </row>
    <row r="33" spans="1:8" ht="15" customHeight="1" x14ac:dyDescent="0.25">
      <c r="A33" s="9">
        <f t="shared" si="0"/>
        <v>21</v>
      </c>
      <c r="B33" s="157" t="s">
        <v>422</v>
      </c>
      <c r="C33" s="156" t="s">
        <v>423</v>
      </c>
      <c r="D33" s="8">
        <v>15.3</v>
      </c>
      <c r="E33" s="172">
        <v>6</v>
      </c>
      <c r="F33" s="10">
        <v>472.68</v>
      </c>
      <c r="G33" s="10">
        <v>413.7</v>
      </c>
      <c r="H33" s="10">
        <v>393.9</v>
      </c>
    </row>
    <row r="34" spans="1:8" ht="15" customHeight="1" x14ac:dyDescent="0.25">
      <c r="A34" s="9">
        <f t="shared" si="0"/>
        <v>22</v>
      </c>
      <c r="B34" s="157" t="s">
        <v>424</v>
      </c>
      <c r="C34" s="156" t="s">
        <v>425</v>
      </c>
      <c r="D34" s="8">
        <v>12.5</v>
      </c>
      <c r="E34" s="172">
        <v>4</v>
      </c>
      <c r="F34" s="10">
        <v>567.72</v>
      </c>
      <c r="G34" s="10">
        <v>496.79999999999995</v>
      </c>
      <c r="H34" s="10">
        <v>473.09999999999997</v>
      </c>
    </row>
    <row r="35" spans="1:8" ht="24" customHeight="1" x14ac:dyDescent="0.25">
      <c r="A35" s="9">
        <f t="shared" si="0"/>
        <v>23</v>
      </c>
      <c r="B35" s="157" t="s">
        <v>426</v>
      </c>
      <c r="C35" s="156" t="s">
        <v>427</v>
      </c>
      <c r="D35" s="8">
        <v>9.1999999999999993</v>
      </c>
      <c r="E35" s="172">
        <v>2</v>
      </c>
      <c r="F35" s="10">
        <v>1071.72</v>
      </c>
      <c r="G35" s="10">
        <v>937.8</v>
      </c>
      <c r="H35" s="10">
        <v>893.1</v>
      </c>
    </row>
    <row r="36" spans="1:8" ht="15" customHeight="1" x14ac:dyDescent="0.25">
      <c r="A36" s="9">
        <f t="shared" si="0"/>
        <v>24</v>
      </c>
      <c r="B36" s="12" t="s">
        <v>428</v>
      </c>
      <c r="C36" s="156" t="s">
        <v>429</v>
      </c>
      <c r="D36" s="8">
        <v>16</v>
      </c>
      <c r="E36" s="172">
        <v>2</v>
      </c>
      <c r="F36" s="10">
        <v>2403.36</v>
      </c>
      <c r="G36" s="10">
        <v>2103</v>
      </c>
      <c r="H36" s="10">
        <v>2002.8</v>
      </c>
    </row>
    <row r="37" spans="1:8" ht="15" customHeight="1" x14ac:dyDescent="0.25">
      <c r="A37" s="9"/>
      <c r="B37" s="219" t="s">
        <v>430</v>
      </c>
      <c r="C37" s="220"/>
      <c r="D37" s="8"/>
      <c r="E37" s="172"/>
      <c r="F37" s="10">
        <v>0</v>
      </c>
      <c r="G37" s="10">
        <v>0</v>
      </c>
      <c r="H37" s="10">
        <v>0</v>
      </c>
    </row>
    <row r="38" spans="1:8" ht="15" x14ac:dyDescent="0.25">
      <c r="A38" s="13">
        <f>1+A36</f>
        <v>25</v>
      </c>
      <c r="B38" s="155" t="s">
        <v>431</v>
      </c>
      <c r="C38" s="156" t="s">
        <v>432</v>
      </c>
      <c r="D38" s="8">
        <v>14.2</v>
      </c>
      <c r="E38" s="172">
        <v>56</v>
      </c>
      <c r="F38" s="10">
        <v>145.79999999999998</v>
      </c>
      <c r="G38" s="10">
        <v>127.8</v>
      </c>
      <c r="H38" s="10">
        <v>121.5</v>
      </c>
    </row>
    <row r="39" spans="1:8" ht="15" x14ac:dyDescent="0.25">
      <c r="A39" s="13">
        <f>1+A38</f>
        <v>26</v>
      </c>
      <c r="B39" s="155" t="s">
        <v>433</v>
      </c>
      <c r="C39" s="156" t="s">
        <v>434</v>
      </c>
      <c r="D39" s="8">
        <v>14.2</v>
      </c>
      <c r="E39" s="172">
        <v>56</v>
      </c>
      <c r="F39" s="10">
        <v>183.95999999999998</v>
      </c>
      <c r="G39" s="10">
        <v>161.1</v>
      </c>
      <c r="H39" s="10">
        <v>153.29999999999998</v>
      </c>
    </row>
    <row r="40" spans="1:8" ht="15" x14ac:dyDescent="0.25">
      <c r="A40" s="13">
        <f t="shared" ref="A40:A56" si="1">1+A39</f>
        <v>27</v>
      </c>
      <c r="B40" s="155" t="s">
        <v>435</v>
      </c>
      <c r="C40" s="156" t="s">
        <v>436</v>
      </c>
      <c r="D40" s="8">
        <v>15.3</v>
      </c>
      <c r="E40" s="172">
        <v>34</v>
      </c>
      <c r="F40" s="10">
        <v>172.07999999999998</v>
      </c>
      <c r="G40" s="10">
        <v>150.6</v>
      </c>
      <c r="H40" s="10">
        <v>143.4</v>
      </c>
    </row>
    <row r="41" spans="1:8" ht="15" x14ac:dyDescent="0.25">
      <c r="A41" s="13">
        <f t="shared" si="1"/>
        <v>28</v>
      </c>
      <c r="B41" s="157" t="s">
        <v>437</v>
      </c>
      <c r="C41" s="156" t="s">
        <v>438</v>
      </c>
      <c r="D41" s="8">
        <v>16</v>
      </c>
      <c r="E41" s="172">
        <v>34</v>
      </c>
      <c r="F41" s="10">
        <v>192.95999999999998</v>
      </c>
      <c r="G41" s="10">
        <v>168.9</v>
      </c>
      <c r="H41" s="10">
        <v>160.79999999999998</v>
      </c>
    </row>
    <row r="42" spans="1:8" ht="30" x14ac:dyDescent="0.25">
      <c r="A42" s="13">
        <f t="shared" si="1"/>
        <v>29</v>
      </c>
      <c r="B42" s="157" t="s">
        <v>439</v>
      </c>
      <c r="C42" s="156" t="s">
        <v>440</v>
      </c>
      <c r="D42" s="8">
        <v>16</v>
      </c>
      <c r="E42" s="172">
        <v>32</v>
      </c>
      <c r="F42" s="10">
        <v>195.84</v>
      </c>
      <c r="G42" s="10">
        <v>171.6</v>
      </c>
      <c r="H42" s="10">
        <v>163.19999999999999</v>
      </c>
    </row>
    <row r="43" spans="1:8" ht="15" x14ac:dyDescent="0.25">
      <c r="A43" s="13">
        <f t="shared" si="1"/>
        <v>30</v>
      </c>
      <c r="B43" s="157" t="s">
        <v>441</v>
      </c>
      <c r="C43" s="156" t="s">
        <v>442</v>
      </c>
      <c r="D43" s="8">
        <v>16</v>
      </c>
      <c r="E43" s="172">
        <v>32</v>
      </c>
      <c r="F43" s="10">
        <v>204.48</v>
      </c>
      <c r="G43" s="10">
        <v>179.1</v>
      </c>
      <c r="H43" s="10">
        <v>170.4</v>
      </c>
    </row>
    <row r="44" spans="1:8" ht="15" x14ac:dyDescent="0.25">
      <c r="A44" s="13">
        <f t="shared" si="1"/>
        <v>31</v>
      </c>
      <c r="B44" s="157" t="s">
        <v>443</v>
      </c>
      <c r="C44" s="156" t="s">
        <v>444</v>
      </c>
      <c r="D44" s="8">
        <v>16.2</v>
      </c>
      <c r="E44" s="172">
        <v>32</v>
      </c>
      <c r="F44" s="10">
        <v>212.76</v>
      </c>
      <c r="G44" s="10">
        <v>186.29999999999998</v>
      </c>
      <c r="H44" s="10">
        <v>177.29999999999998</v>
      </c>
    </row>
    <row r="45" spans="1:8" ht="15" x14ac:dyDescent="0.25">
      <c r="A45" s="13">
        <f t="shared" si="1"/>
        <v>32</v>
      </c>
      <c r="B45" s="157" t="s">
        <v>445</v>
      </c>
      <c r="C45" s="156" t="s">
        <v>446</v>
      </c>
      <c r="D45" s="8">
        <v>17.5</v>
      </c>
      <c r="E45" s="172">
        <v>18</v>
      </c>
      <c r="F45" s="10">
        <v>225.35999999999999</v>
      </c>
      <c r="G45" s="10">
        <v>197.4</v>
      </c>
      <c r="H45" s="10">
        <v>187.79999999999998</v>
      </c>
    </row>
    <row r="46" spans="1:8" ht="15" x14ac:dyDescent="0.25">
      <c r="A46" s="13">
        <f t="shared" si="1"/>
        <v>33</v>
      </c>
      <c r="B46" s="157" t="s">
        <v>447</v>
      </c>
      <c r="C46" s="156" t="s">
        <v>448</v>
      </c>
      <c r="D46" s="8">
        <v>21</v>
      </c>
      <c r="E46" s="172">
        <v>32</v>
      </c>
      <c r="F46" s="10">
        <v>263.15999999999997</v>
      </c>
      <c r="G46" s="10">
        <v>230.39999999999998</v>
      </c>
      <c r="H46" s="10">
        <v>219.29999999999998</v>
      </c>
    </row>
    <row r="47" spans="1:8" ht="30" x14ac:dyDescent="0.25">
      <c r="A47" s="13">
        <f t="shared" si="1"/>
        <v>34</v>
      </c>
      <c r="B47" s="157" t="s">
        <v>449</v>
      </c>
      <c r="C47" s="156" t="s">
        <v>450</v>
      </c>
      <c r="D47" s="8"/>
      <c r="E47" s="172">
        <v>10</v>
      </c>
      <c r="F47" s="10">
        <v>289.08</v>
      </c>
      <c r="G47" s="10">
        <v>253.2</v>
      </c>
      <c r="H47" s="10">
        <v>240.89999999999998</v>
      </c>
    </row>
    <row r="48" spans="1:8" ht="15" x14ac:dyDescent="0.25">
      <c r="A48" s="13">
        <f t="shared" si="1"/>
        <v>35</v>
      </c>
      <c r="B48" s="157" t="s">
        <v>451</v>
      </c>
      <c r="C48" s="172" t="s">
        <v>452</v>
      </c>
      <c r="D48" s="8">
        <v>18.3</v>
      </c>
      <c r="E48" s="172">
        <v>18</v>
      </c>
      <c r="F48" s="10">
        <v>310.32</v>
      </c>
      <c r="G48" s="10">
        <v>271.8</v>
      </c>
      <c r="H48" s="10">
        <v>258.59999999999997</v>
      </c>
    </row>
    <row r="49" spans="1:8" ht="15" x14ac:dyDescent="0.25">
      <c r="A49" s="13">
        <f t="shared" si="1"/>
        <v>36</v>
      </c>
      <c r="B49" s="157" t="s">
        <v>453</v>
      </c>
      <c r="C49" s="156" t="s">
        <v>454</v>
      </c>
      <c r="D49" s="8">
        <v>12</v>
      </c>
      <c r="E49" s="172">
        <v>10</v>
      </c>
      <c r="F49" s="10">
        <v>317.88</v>
      </c>
      <c r="G49" s="10">
        <v>278.39999999999998</v>
      </c>
      <c r="H49" s="10">
        <v>264.89999999999998</v>
      </c>
    </row>
    <row r="50" spans="1:8" ht="30" x14ac:dyDescent="0.25">
      <c r="A50" s="13">
        <f t="shared" si="1"/>
        <v>37</v>
      </c>
      <c r="B50" s="157" t="s">
        <v>455</v>
      </c>
      <c r="C50" s="156" t="s">
        <v>456</v>
      </c>
      <c r="D50" s="8"/>
      <c r="E50" s="172">
        <v>4</v>
      </c>
      <c r="F50" s="10">
        <v>868.68</v>
      </c>
      <c r="G50" s="10">
        <v>760.19999999999993</v>
      </c>
      <c r="H50" s="10">
        <v>723.9</v>
      </c>
    </row>
    <row r="51" spans="1:8" ht="30" x14ac:dyDescent="0.25">
      <c r="A51" s="13">
        <f t="shared" si="1"/>
        <v>38</v>
      </c>
      <c r="B51" s="157" t="s">
        <v>457</v>
      </c>
      <c r="C51" s="156" t="s">
        <v>458</v>
      </c>
      <c r="D51" s="8"/>
      <c r="E51" s="172">
        <v>4</v>
      </c>
      <c r="F51" s="10">
        <v>613.07999999999993</v>
      </c>
      <c r="G51" s="10">
        <v>536.69999999999993</v>
      </c>
      <c r="H51" s="10">
        <v>510.9</v>
      </c>
    </row>
    <row r="52" spans="1:8" ht="30" x14ac:dyDescent="0.25">
      <c r="A52" s="13">
        <f t="shared" si="1"/>
        <v>39</v>
      </c>
      <c r="B52" s="157" t="s">
        <v>459</v>
      </c>
      <c r="C52" s="156" t="s">
        <v>460</v>
      </c>
      <c r="D52" s="8">
        <v>1.5</v>
      </c>
      <c r="E52" s="172">
        <v>4</v>
      </c>
      <c r="F52" s="10">
        <v>480.24</v>
      </c>
      <c r="G52" s="10">
        <v>420.3</v>
      </c>
      <c r="H52" s="10">
        <v>400.2</v>
      </c>
    </row>
    <row r="53" spans="1:8" ht="30" x14ac:dyDescent="0.25">
      <c r="A53" s="13">
        <f t="shared" si="1"/>
        <v>40</v>
      </c>
      <c r="B53" s="157" t="s">
        <v>461</v>
      </c>
      <c r="C53" s="156" t="s">
        <v>462</v>
      </c>
      <c r="D53" s="8">
        <v>2</v>
      </c>
      <c r="E53" s="172">
        <v>4</v>
      </c>
      <c r="F53" s="10">
        <v>494.28</v>
      </c>
      <c r="G53" s="10">
        <v>432.59999999999997</v>
      </c>
      <c r="H53" s="10">
        <v>411.9</v>
      </c>
    </row>
    <row r="54" spans="1:8" ht="15" x14ac:dyDescent="0.25">
      <c r="A54" s="13">
        <f t="shared" si="1"/>
        <v>41</v>
      </c>
      <c r="B54" s="157" t="s">
        <v>463</v>
      </c>
      <c r="C54" s="158" t="s">
        <v>464</v>
      </c>
      <c r="D54" s="8">
        <v>2.5</v>
      </c>
      <c r="E54" s="172">
        <v>4</v>
      </c>
      <c r="F54" s="10">
        <v>511.91999999999996</v>
      </c>
      <c r="G54" s="10">
        <v>448.2</v>
      </c>
      <c r="H54" s="10">
        <v>426.59999999999997</v>
      </c>
    </row>
    <row r="55" spans="1:8" ht="30" x14ac:dyDescent="0.25">
      <c r="A55" s="13">
        <f t="shared" si="1"/>
        <v>42</v>
      </c>
      <c r="B55" s="157" t="s">
        <v>465</v>
      </c>
      <c r="C55" s="156" t="s">
        <v>466</v>
      </c>
      <c r="D55" s="8">
        <v>3.5</v>
      </c>
      <c r="E55" s="172">
        <v>4</v>
      </c>
      <c r="F55" s="10">
        <v>522</v>
      </c>
      <c r="G55" s="10">
        <v>456.9</v>
      </c>
      <c r="H55" s="10">
        <v>435</v>
      </c>
    </row>
    <row r="56" spans="1:8" ht="30" x14ac:dyDescent="0.25">
      <c r="A56" s="13">
        <f t="shared" si="1"/>
        <v>43</v>
      </c>
      <c r="B56" s="157" t="s">
        <v>467</v>
      </c>
      <c r="C56" s="156" t="s">
        <v>468</v>
      </c>
      <c r="D56" s="8">
        <v>4</v>
      </c>
      <c r="E56" s="172">
        <v>4</v>
      </c>
      <c r="F56" s="10">
        <v>659.16</v>
      </c>
      <c r="G56" s="10">
        <v>576.9</v>
      </c>
      <c r="H56" s="10">
        <v>549.29999999999995</v>
      </c>
    </row>
    <row r="57" spans="1:8" ht="15.75" x14ac:dyDescent="0.25">
      <c r="A57" s="196" t="s">
        <v>469</v>
      </c>
      <c r="B57" s="197"/>
      <c r="C57" s="197"/>
      <c r="D57" s="129"/>
      <c r="E57" s="129"/>
      <c r="F57" s="130">
        <v>0</v>
      </c>
      <c r="G57" s="130">
        <v>0</v>
      </c>
      <c r="H57" s="130">
        <v>0</v>
      </c>
    </row>
    <row r="58" spans="1:8" ht="15" x14ac:dyDescent="0.25">
      <c r="A58" s="13">
        <f>1+A56</f>
        <v>44</v>
      </c>
      <c r="B58" s="16" t="s">
        <v>470</v>
      </c>
      <c r="C58" s="17" t="s">
        <v>471</v>
      </c>
      <c r="D58" s="18">
        <v>5</v>
      </c>
      <c r="E58" s="172">
        <v>6</v>
      </c>
      <c r="F58" s="10">
        <v>395.28</v>
      </c>
      <c r="G58" s="10">
        <v>345.9</v>
      </c>
      <c r="H58" s="10">
        <v>329.4</v>
      </c>
    </row>
    <row r="59" spans="1:8" ht="15.75" x14ac:dyDescent="0.25">
      <c r="A59" s="196" t="s">
        <v>472</v>
      </c>
      <c r="B59" s="197"/>
      <c r="C59" s="197"/>
      <c r="D59" s="129"/>
      <c r="E59" s="129"/>
      <c r="F59" s="130">
        <v>0</v>
      </c>
      <c r="G59" s="130">
        <v>0</v>
      </c>
      <c r="H59" s="130">
        <v>0</v>
      </c>
    </row>
    <row r="60" spans="1:8" ht="15" customHeight="1" x14ac:dyDescent="0.25">
      <c r="A60" s="13">
        <f>1+A58</f>
        <v>45</v>
      </c>
      <c r="B60" s="19" t="s">
        <v>473</v>
      </c>
      <c r="C60" s="20" t="s">
        <v>474</v>
      </c>
      <c r="D60" s="9">
        <v>10.5</v>
      </c>
      <c r="E60" s="11">
        <v>5</v>
      </c>
      <c r="F60" s="10">
        <v>678.95999999999992</v>
      </c>
      <c r="G60" s="10">
        <v>594.29999999999995</v>
      </c>
      <c r="H60" s="10">
        <v>565.79999999999995</v>
      </c>
    </row>
    <row r="61" spans="1:8" ht="15" customHeight="1" x14ac:dyDescent="0.25">
      <c r="A61" s="13"/>
      <c r="B61" s="19" t="s">
        <v>475</v>
      </c>
      <c r="C61" s="20"/>
      <c r="D61" s="9"/>
      <c r="E61" s="11"/>
      <c r="F61" s="10">
        <f>(F60-F13)/2</f>
        <v>297.35999999999996</v>
      </c>
      <c r="G61" s="10">
        <f>(G60-G13)/2</f>
        <v>260.25</v>
      </c>
      <c r="H61" s="10">
        <f>(H60-H13)/2</f>
        <v>247.79999999999998</v>
      </c>
    </row>
    <row r="62" spans="1:8" ht="14.25" customHeight="1" x14ac:dyDescent="0.25">
      <c r="A62" s="13">
        <f>1+A60</f>
        <v>46</v>
      </c>
      <c r="B62" s="19" t="s">
        <v>476</v>
      </c>
      <c r="C62" s="20" t="s">
        <v>477</v>
      </c>
      <c r="D62" s="9">
        <v>10.199999999999999</v>
      </c>
      <c r="E62" s="11">
        <v>5</v>
      </c>
      <c r="F62" s="10">
        <v>652.67999999999995</v>
      </c>
      <c r="G62" s="10">
        <v>571.19999999999993</v>
      </c>
      <c r="H62" s="10">
        <v>543.9</v>
      </c>
    </row>
    <row r="63" spans="1:8" ht="14.25" customHeight="1" x14ac:dyDescent="0.25">
      <c r="A63" s="13">
        <f>1+A62</f>
        <v>47</v>
      </c>
      <c r="B63" s="19" t="s">
        <v>478</v>
      </c>
      <c r="C63" s="20" t="s">
        <v>479</v>
      </c>
      <c r="D63" s="9">
        <v>10</v>
      </c>
      <c r="E63" s="11">
        <v>5</v>
      </c>
      <c r="F63" s="10">
        <v>627.84</v>
      </c>
      <c r="G63" s="10">
        <v>549.6</v>
      </c>
      <c r="H63" s="10">
        <v>523.19999999999993</v>
      </c>
    </row>
    <row r="64" spans="1:8" ht="14.25" customHeight="1" x14ac:dyDescent="0.25">
      <c r="A64" s="13"/>
      <c r="B64" s="19" t="s">
        <v>480</v>
      </c>
      <c r="C64" s="20"/>
      <c r="D64" s="9"/>
      <c r="E64" s="11"/>
      <c r="F64" s="10">
        <f>(F63-F13)/2</f>
        <v>271.8</v>
      </c>
      <c r="G64" s="10">
        <f>(G63-G13)/2</f>
        <v>237.9</v>
      </c>
      <c r="H64" s="10">
        <f>(H63-H13)/2</f>
        <v>226.49999999999997</v>
      </c>
    </row>
    <row r="65" spans="1:8" ht="14.25" customHeight="1" x14ac:dyDescent="0.25">
      <c r="A65" s="118">
        <f>1+A63</f>
        <v>48</v>
      </c>
      <c r="B65" s="119" t="s">
        <v>481</v>
      </c>
      <c r="C65" s="120" t="s">
        <v>482</v>
      </c>
      <c r="D65" s="121">
        <v>11.4</v>
      </c>
      <c r="E65" s="122">
        <v>4</v>
      </c>
      <c r="F65" s="123">
        <v>814.31999999999994</v>
      </c>
      <c r="G65" s="123">
        <v>712.8</v>
      </c>
      <c r="H65" s="123">
        <v>678.6</v>
      </c>
    </row>
    <row r="66" spans="1:8" ht="14.25" customHeight="1" x14ac:dyDescent="0.25">
      <c r="A66" s="118"/>
      <c r="B66" s="110" t="s">
        <v>483</v>
      </c>
      <c r="C66" s="110"/>
      <c r="D66" s="111"/>
      <c r="E66" s="112"/>
      <c r="F66" s="113">
        <f>(F65-F18)/2</f>
        <v>343.97999999999996</v>
      </c>
      <c r="G66" s="113">
        <f>(G65-G18)/2</f>
        <v>301.04999999999995</v>
      </c>
      <c r="H66" s="113">
        <f>(H65-H18)/2</f>
        <v>286.65000000000003</v>
      </c>
    </row>
    <row r="67" spans="1:8" ht="15" x14ac:dyDescent="0.25">
      <c r="A67" s="118">
        <f>1+A65</f>
        <v>49</v>
      </c>
      <c r="B67" s="119" t="s">
        <v>484</v>
      </c>
      <c r="C67" s="120" t="s">
        <v>485</v>
      </c>
      <c r="D67" s="121">
        <v>11.4</v>
      </c>
      <c r="E67" s="122">
        <v>4</v>
      </c>
      <c r="F67" s="123">
        <v>740.16</v>
      </c>
      <c r="G67" s="123">
        <v>647.69999999999993</v>
      </c>
      <c r="H67" s="123">
        <v>616.79999999999995</v>
      </c>
    </row>
    <row r="68" spans="1:8" ht="15" x14ac:dyDescent="0.25">
      <c r="A68" s="118">
        <f>1+A67</f>
        <v>50</v>
      </c>
      <c r="B68" s="119" t="s">
        <v>486</v>
      </c>
      <c r="C68" s="120" t="s">
        <v>487</v>
      </c>
      <c r="D68" s="121">
        <v>11.4</v>
      </c>
      <c r="E68" s="122">
        <v>4</v>
      </c>
      <c r="F68" s="123">
        <v>666.36</v>
      </c>
      <c r="G68" s="123">
        <v>583.19999999999993</v>
      </c>
      <c r="H68" s="123">
        <v>555.29999999999995</v>
      </c>
    </row>
    <row r="69" spans="1:8" ht="15" x14ac:dyDescent="0.25">
      <c r="A69" s="118"/>
      <c r="B69" s="110" t="s">
        <v>488</v>
      </c>
      <c r="C69" s="110"/>
      <c r="D69" s="111"/>
      <c r="E69" s="112"/>
      <c r="F69" s="113">
        <f>(F68-F18)/2</f>
        <v>270</v>
      </c>
      <c r="G69" s="113">
        <f>(G68-G18)/2</f>
        <v>236.24999999999997</v>
      </c>
      <c r="H69" s="113">
        <f>(H68-H18)/2</f>
        <v>224.99999999999997</v>
      </c>
    </row>
    <row r="70" spans="1:8" ht="15" x14ac:dyDescent="0.25">
      <c r="A70" s="13">
        <f>1+A68</f>
        <v>51</v>
      </c>
      <c r="B70" s="16" t="s">
        <v>489</v>
      </c>
      <c r="C70" s="20" t="s">
        <v>490</v>
      </c>
      <c r="D70" s="18">
        <v>10.5</v>
      </c>
      <c r="E70" s="172">
        <v>3</v>
      </c>
      <c r="F70" s="10">
        <v>984.59999999999991</v>
      </c>
      <c r="G70" s="10">
        <v>861.6</v>
      </c>
      <c r="H70" s="10">
        <v>820.5</v>
      </c>
    </row>
    <row r="71" spans="1:8" ht="15" x14ac:dyDescent="0.25">
      <c r="A71" s="13"/>
      <c r="B71" s="114" t="s">
        <v>491</v>
      </c>
      <c r="C71" s="124"/>
      <c r="D71" s="115"/>
      <c r="E71" s="116"/>
      <c r="F71" s="117">
        <f>(F70-F21)/2</f>
        <v>392.93999999999994</v>
      </c>
      <c r="G71" s="117">
        <f>(G70-G21)/2</f>
        <v>343.8</v>
      </c>
      <c r="H71" s="117">
        <f>(H70-H21)/2</f>
        <v>327.45</v>
      </c>
    </row>
    <row r="72" spans="1:8" ht="15" x14ac:dyDescent="0.25">
      <c r="A72" s="13">
        <f>1+A70</f>
        <v>52</v>
      </c>
      <c r="B72" s="16" t="s">
        <v>492</v>
      </c>
      <c r="C72" s="17" t="s">
        <v>493</v>
      </c>
      <c r="D72" s="18">
        <v>10.5</v>
      </c>
      <c r="E72" s="172">
        <v>3</v>
      </c>
      <c r="F72" s="10">
        <v>927.71999999999991</v>
      </c>
      <c r="G72" s="10">
        <v>811.8</v>
      </c>
      <c r="H72" s="10">
        <v>773.1</v>
      </c>
    </row>
    <row r="73" spans="1:8" ht="14.25" customHeight="1" x14ac:dyDescent="0.25">
      <c r="A73" s="13">
        <f>1+A72</f>
        <v>53</v>
      </c>
      <c r="B73" s="16" t="s">
        <v>494</v>
      </c>
      <c r="C73" s="17" t="s">
        <v>495</v>
      </c>
      <c r="D73" s="18">
        <v>10.5</v>
      </c>
      <c r="E73" s="172">
        <v>3</v>
      </c>
      <c r="F73" s="10">
        <v>871.19999999999993</v>
      </c>
      <c r="G73" s="10">
        <v>762.3</v>
      </c>
      <c r="H73" s="10">
        <v>726</v>
      </c>
    </row>
    <row r="74" spans="1:8" ht="14.25" customHeight="1" x14ac:dyDescent="0.25">
      <c r="A74" s="13"/>
      <c r="B74" s="114" t="s">
        <v>496</v>
      </c>
      <c r="C74" s="16"/>
      <c r="D74" s="18"/>
      <c r="E74" s="172"/>
      <c r="F74" s="117">
        <f>(F73-F21)/2</f>
        <v>336.23999999999995</v>
      </c>
      <c r="G74" s="117">
        <f>(G73-G21)/2</f>
        <v>294.14999999999998</v>
      </c>
      <c r="H74" s="117">
        <f>(H73-H21)/2</f>
        <v>280.2</v>
      </c>
    </row>
    <row r="75" spans="1:8" ht="14.25" customHeight="1" x14ac:dyDescent="0.25">
      <c r="A75" s="118">
        <f>1+A73</f>
        <v>54</v>
      </c>
      <c r="B75" s="125" t="s">
        <v>497</v>
      </c>
      <c r="C75" s="120" t="s">
        <v>498</v>
      </c>
      <c r="D75" s="121">
        <v>15</v>
      </c>
      <c r="E75" s="122">
        <v>2</v>
      </c>
      <c r="F75" s="123">
        <v>1250.6399999999999</v>
      </c>
      <c r="G75" s="123">
        <v>1094.3999999999999</v>
      </c>
      <c r="H75" s="123">
        <v>1042.2</v>
      </c>
    </row>
    <row r="76" spans="1:8" ht="14.25" customHeight="1" x14ac:dyDescent="0.25">
      <c r="A76" s="126"/>
      <c r="B76" s="110" t="s">
        <v>499</v>
      </c>
      <c r="C76" s="125"/>
      <c r="D76" s="127"/>
      <c r="E76" s="128"/>
      <c r="F76" s="113">
        <f>(F75-F28)/2</f>
        <v>507.05999999999995</v>
      </c>
      <c r="G76" s="113">
        <f>(G75-G28)/2</f>
        <v>443.69999999999993</v>
      </c>
      <c r="H76" s="113">
        <f>(H75-H28)/2</f>
        <v>422.55</v>
      </c>
    </row>
    <row r="77" spans="1:8" ht="14.25" customHeight="1" x14ac:dyDescent="0.25">
      <c r="A77" s="196" t="s">
        <v>500</v>
      </c>
      <c r="B77" s="197"/>
      <c r="C77" s="197"/>
      <c r="D77" s="133"/>
      <c r="E77" s="134"/>
      <c r="F77" s="130">
        <v>0</v>
      </c>
      <c r="G77" s="130">
        <v>0</v>
      </c>
      <c r="H77" s="130">
        <v>0</v>
      </c>
    </row>
    <row r="78" spans="1:8" ht="14.25" customHeight="1" x14ac:dyDescent="0.25">
      <c r="A78" s="14">
        <f>1+A75</f>
        <v>55</v>
      </c>
      <c r="B78" s="21" t="s">
        <v>501</v>
      </c>
      <c r="C78" s="22" t="s">
        <v>502</v>
      </c>
      <c r="D78" s="18">
        <v>7</v>
      </c>
      <c r="E78" s="172">
        <v>5</v>
      </c>
      <c r="F78" s="10">
        <v>572.04</v>
      </c>
      <c r="G78" s="10">
        <v>500.7</v>
      </c>
      <c r="H78" s="10">
        <v>476.7</v>
      </c>
    </row>
    <row r="79" spans="1:8" ht="14.25" customHeight="1" x14ac:dyDescent="0.25">
      <c r="A79" s="14">
        <f t="shared" ref="A79:A104" si="2">1+A78</f>
        <v>56</v>
      </c>
      <c r="B79" s="21" t="s">
        <v>503</v>
      </c>
      <c r="C79" s="22" t="s">
        <v>504</v>
      </c>
      <c r="D79" s="18">
        <v>7</v>
      </c>
      <c r="E79" s="172">
        <v>5</v>
      </c>
      <c r="F79" s="10">
        <v>572.04</v>
      </c>
      <c r="G79" s="10">
        <v>500.7</v>
      </c>
      <c r="H79" s="10">
        <v>476.7</v>
      </c>
    </row>
    <row r="80" spans="1:8" ht="15.75" x14ac:dyDescent="0.25">
      <c r="A80" s="14">
        <f t="shared" si="2"/>
        <v>57</v>
      </c>
      <c r="B80" s="21" t="s">
        <v>505</v>
      </c>
      <c r="C80" s="22" t="s">
        <v>506</v>
      </c>
      <c r="D80" s="18">
        <v>7.5</v>
      </c>
      <c r="E80" s="172">
        <v>5</v>
      </c>
      <c r="F80" s="10">
        <v>641.52</v>
      </c>
      <c r="G80" s="10">
        <v>561.6</v>
      </c>
      <c r="H80" s="10">
        <v>534.6</v>
      </c>
    </row>
    <row r="81" spans="1:8" ht="15.75" x14ac:dyDescent="0.25">
      <c r="A81" s="14">
        <f t="shared" si="2"/>
        <v>58</v>
      </c>
      <c r="B81" s="21" t="s">
        <v>507</v>
      </c>
      <c r="C81" s="22" t="s">
        <v>508</v>
      </c>
      <c r="D81" s="18">
        <v>7.5</v>
      </c>
      <c r="E81" s="172">
        <v>5</v>
      </c>
      <c r="F81" s="10">
        <v>641.52</v>
      </c>
      <c r="G81" s="10">
        <v>561.6</v>
      </c>
      <c r="H81" s="10">
        <v>534.6</v>
      </c>
    </row>
    <row r="82" spans="1:8" ht="15" customHeight="1" x14ac:dyDescent="0.25">
      <c r="A82" s="14">
        <f t="shared" si="2"/>
        <v>59</v>
      </c>
      <c r="B82" s="21" t="s">
        <v>509</v>
      </c>
      <c r="C82" s="22" t="s">
        <v>510</v>
      </c>
      <c r="D82" s="18">
        <v>7.5</v>
      </c>
      <c r="E82" s="172">
        <v>5</v>
      </c>
      <c r="F82" s="10">
        <v>641.52</v>
      </c>
      <c r="G82" s="10">
        <v>561.6</v>
      </c>
      <c r="H82" s="10">
        <v>534.6</v>
      </c>
    </row>
    <row r="83" spans="1:8" ht="15" customHeight="1" x14ac:dyDescent="0.25">
      <c r="A83" s="14">
        <f t="shared" si="2"/>
        <v>60</v>
      </c>
      <c r="B83" s="21" t="s">
        <v>511</v>
      </c>
      <c r="C83" s="22" t="s">
        <v>512</v>
      </c>
      <c r="D83" s="18">
        <v>7</v>
      </c>
      <c r="E83" s="172">
        <v>5</v>
      </c>
      <c r="F83" s="10">
        <v>498.59999999999997</v>
      </c>
      <c r="G83" s="10">
        <v>436.5</v>
      </c>
      <c r="H83" s="10">
        <v>415.5</v>
      </c>
    </row>
    <row r="84" spans="1:8" ht="14.25" customHeight="1" x14ac:dyDescent="0.25">
      <c r="A84" s="14">
        <f t="shared" si="2"/>
        <v>61</v>
      </c>
      <c r="B84" s="21" t="s">
        <v>513</v>
      </c>
      <c r="C84" s="22" t="s">
        <v>514</v>
      </c>
      <c r="D84" s="18">
        <v>7</v>
      </c>
      <c r="E84" s="172">
        <v>5</v>
      </c>
      <c r="F84" s="10">
        <v>498.59999999999997</v>
      </c>
      <c r="G84" s="10">
        <v>436.5</v>
      </c>
      <c r="H84" s="10">
        <v>415.5</v>
      </c>
    </row>
    <row r="85" spans="1:8" ht="14.25" customHeight="1" x14ac:dyDescent="0.25">
      <c r="A85" s="14">
        <f t="shared" si="2"/>
        <v>62</v>
      </c>
      <c r="B85" s="23" t="s">
        <v>515</v>
      </c>
      <c r="C85" s="24" t="s">
        <v>516</v>
      </c>
      <c r="D85" s="18">
        <v>7</v>
      </c>
      <c r="E85" s="172">
        <v>5</v>
      </c>
      <c r="F85" s="10">
        <v>694.07999999999993</v>
      </c>
      <c r="G85" s="10">
        <v>607.5</v>
      </c>
      <c r="H85" s="10">
        <v>578.4</v>
      </c>
    </row>
    <row r="86" spans="1:8" ht="14.25" customHeight="1" x14ac:dyDescent="0.25">
      <c r="A86" s="14">
        <f t="shared" si="2"/>
        <v>63</v>
      </c>
      <c r="B86" s="23" t="s">
        <v>517</v>
      </c>
      <c r="C86" s="24" t="s">
        <v>518</v>
      </c>
      <c r="D86" s="18">
        <v>7</v>
      </c>
      <c r="E86" s="172">
        <v>5</v>
      </c>
      <c r="F86" s="10">
        <v>772.19999999999993</v>
      </c>
      <c r="G86" s="10">
        <v>675.9</v>
      </c>
      <c r="H86" s="10">
        <v>643.5</v>
      </c>
    </row>
    <row r="87" spans="1:8" ht="15" customHeight="1" x14ac:dyDescent="0.25">
      <c r="A87" s="14">
        <f t="shared" si="2"/>
        <v>64</v>
      </c>
      <c r="B87" s="23" t="s">
        <v>519</v>
      </c>
      <c r="C87" s="24" t="s">
        <v>520</v>
      </c>
      <c r="D87" s="18">
        <v>7</v>
      </c>
      <c r="E87" s="172">
        <v>5</v>
      </c>
      <c r="F87" s="10">
        <v>832.31999999999994</v>
      </c>
      <c r="G87" s="10">
        <v>728.4</v>
      </c>
      <c r="H87" s="10">
        <v>693.6</v>
      </c>
    </row>
    <row r="88" spans="1:8" ht="15.75" x14ac:dyDescent="0.25">
      <c r="A88" s="14">
        <f t="shared" si="2"/>
        <v>65</v>
      </c>
      <c r="B88" s="23" t="s">
        <v>521</v>
      </c>
      <c r="C88" s="24" t="s">
        <v>522</v>
      </c>
      <c r="D88" s="18">
        <v>7</v>
      </c>
      <c r="E88" s="172">
        <v>5</v>
      </c>
      <c r="F88" s="10">
        <v>832.31999999999994</v>
      </c>
      <c r="G88" s="10">
        <v>728.4</v>
      </c>
      <c r="H88" s="10">
        <v>693.6</v>
      </c>
    </row>
    <row r="89" spans="1:8" ht="15.75" x14ac:dyDescent="0.25">
      <c r="A89" s="14">
        <f t="shared" si="2"/>
        <v>66</v>
      </c>
      <c r="B89" s="23" t="s">
        <v>523</v>
      </c>
      <c r="C89" s="24" t="s">
        <v>524</v>
      </c>
      <c r="D89" s="18">
        <v>7</v>
      </c>
      <c r="E89" s="172">
        <v>5</v>
      </c>
      <c r="F89" s="10">
        <v>694.07999999999993</v>
      </c>
      <c r="G89" s="10">
        <v>607.5</v>
      </c>
      <c r="H89" s="10">
        <v>578.4</v>
      </c>
    </row>
    <row r="90" spans="1:8" ht="14.25" customHeight="1" x14ac:dyDescent="0.25">
      <c r="A90" s="14">
        <f t="shared" si="2"/>
        <v>67</v>
      </c>
      <c r="B90" s="23" t="s">
        <v>525</v>
      </c>
      <c r="C90" s="24" t="s">
        <v>526</v>
      </c>
      <c r="D90" s="18">
        <v>7</v>
      </c>
      <c r="E90" s="172">
        <v>5</v>
      </c>
      <c r="F90" s="10">
        <v>772.19999999999993</v>
      </c>
      <c r="G90" s="10">
        <v>675.9</v>
      </c>
      <c r="H90" s="10">
        <v>643.5</v>
      </c>
    </row>
    <row r="91" spans="1:8" ht="14.25" customHeight="1" x14ac:dyDescent="0.25">
      <c r="A91" s="14">
        <f t="shared" si="2"/>
        <v>68</v>
      </c>
      <c r="B91" s="23" t="s">
        <v>527</v>
      </c>
      <c r="C91" s="24" t="s">
        <v>528</v>
      </c>
      <c r="D91" s="18">
        <v>7</v>
      </c>
      <c r="E91" s="172">
        <v>5</v>
      </c>
      <c r="F91" s="10">
        <v>832.31999999999994</v>
      </c>
      <c r="G91" s="10">
        <v>728.4</v>
      </c>
      <c r="H91" s="10">
        <v>693.6</v>
      </c>
    </row>
    <row r="92" spans="1:8" ht="15.75" x14ac:dyDescent="0.25">
      <c r="A92" s="14">
        <f t="shared" si="2"/>
        <v>69</v>
      </c>
      <c r="B92" s="23" t="s">
        <v>529</v>
      </c>
      <c r="C92" s="24" t="s">
        <v>530</v>
      </c>
      <c r="D92" s="18">
        <v>7</v>
      </c>
      <c r="E92" s="172">
        <v>5</v>
      </c>
      <c r="F92" s="10">
        <v>832.31999999999994</v>
      </c>
      <c r="G92" s="10">
        <v>728.4</v>
      </c>
      <c r="H92" s="10">
        <v>693.6</v>
      </c>
    </row>
    <row r="93" spans="1:8" ht="15.75" x14ac:dyDescent="0.25">
      <c r="A93" s="14">
        <f t="shared" si="2"/>
        <v>70</v>
      </c>
      <c r="B93" s="23" t="s">
        <v>531</v>
      </c>
      <c r="C93" s="24" t="s">
        <v>532</v>
      </c>
      <c r="D93" s="18">
        <v>7</v>
      </c>
      <c r="E93" s="172">
        <v>5</v>
      </c>
      <c r="F93" s="10">
        <v>770.04</v>
      </c>
      <c r="G93" s="10">
        <v>673.8</v>
      </c>
      <c r="H93" s="10">
        <v>641.69999999999993</v>
      </c>
    </row>
    <row r="94" spans="1:8" ht="15.75" x14ac:dyDescent="0.25">
      <c r="A94" s="14">
        <f t="shared" si="2"/>
        <v>71</v>
      </c>
      <c r="B94" s="23" t="s">
        <v>533</v>
      </c>
      <c r="C94" s="24" t="s">
        <v>534</v>
      </c>
      <c r="D94" s="18">
        <v>7</v>
      </c>
      <c r="E94" s="172">
        <v>5</v>
      </c>
      <c r="F94" s="10">
        <v>770.04</v>
      </c>
      <c r="G94" s="10">
        <v>673.8</v>
      </c>
      <c r="H94" s="10">
        <v>641.69999999999993</v>
      </c>
    </row>
    <row r="95" spans="1:8" ht="14.25" customHeight="1" x14ac:dyDescent="0.25">
      <c r="A95" s="14">
        <f t="shared" si="2"/>
        <v>72</v>
      </c>
      <c r="B95" s="23" t="s">
        <v>535</v>
      </c>
      <c r="C95" s="24" t="s">
        <v>536</v>
      </c>
      <c r="D95" s="18">
        <v>7</v>
      </c>
      <c r="E95" s="172">
        <v>5</v>
      </c>
      <c r="F95" s="10">
        <v>832.31999999999994</v>
      </c>
      <c r="G95" s="10">
        <v>728.4</v>
      </c>
      <c r="H95" s="10">
        <v>693.6</v>
      </c>
    </row>
    <row r="96" spans="1:8" ht="15.75" x14ac:dyDescent="0.25">
      <c r="A96" s="14">
        <f t="shared" si="2"/>
        <v>73</v>
      </c>
      <c r="B96" s="23" t="s">
        <v>537</v>
      </c>
      <c r="C96" s="24" t="s">
        <v>538</v>
      </c>
      <c r="D96" s="18">
        <v>7</v>
      </c>
      <c r="E96" s="172">
        <v>5</v>
      </c>
      <c r="F96" s="10">
        <v>832.31999999999994</v>
      </c>
      <c r="G96" s="10">
        <v>728.4</v>
      </c>
      <c r="H96" s="10">
        <v>693.6</v>
      </c>
    </row>
    <row r="97" spans="1:8" ht="14.25" customHeight="1" x14ac:dyDescent="0.25">
      <c r="A97" s="14">
        <f t="shared" si="2"/>
        <v>74</v>
      </c>
      <c r="B97" s="23" t="s">
        <v>539</v>
      </c>
      <c r="C97" s="24" t="s">
        <v>540</v>
      </c>
      <c r="D97" s="18">
        <v>7</v>
      </c>
      <c r="E97" s="172">
        <v>5</v>
      </c>
      <c r="F97" s="10">
        <v>832.31999999999994</v>
      </c>
      <c r="G97" s="10">
        <v>728.4</v>
      </c>
      <c r="H97" s="10">
        <v>693.6</v>
      </c>
    </row>
    <row r="98" spans="1:8" ht="14.25" customHeight="1" x14ac:dyDescent="0.25">
      <c r="A98" s="14">
        <f t="shared" si="2"/>
        <v>75</v>
      </c>
      <c r="B98" s="23" t="s">
        <v>541</v>
      </c>
      <c r="C98" s="24" t="s">
        <v>542</v>
      </c>
      <c r="D98" s="18">
        <v>7</v>
      </c>
      <c r="E98" s="172">
        <v>5</v>
      </c>
      <c r="F98" s="10">
        <v>832.31999999999994</v>
      </c>
      <c r="G98" s="10">
        <v>728.4</v>
      </c>
      <c r="H98" s="10">
        <v>693.6</v>
      </c>
    </row>
    <row r="99" spans="1:8" ht="14.25" customHeight="1" x14ac:dyDescent="0.25">
      <c r="A99" s="14">
        <f t="shared" si="2"/>
        <v>76</v>
      </c>
      <c r="B99" s="23" t="s">
        <v>543</v>
      </c>
      <c r="C99" s="24" t="s">
        <v>544</v>
      </c>
      <c r="D99" s="18">
        <v>7</v>
      </c>
      <c r="E99" s="172">
        <v>5</v>
      </c>
      <c r="F99" s="10">
        <v>832.31999999999994</v>
      </c>
      <c r="G99" s="10">
        <v>728.4</v>
      </c>
      <c r="H99" s="10">
        <v>693.6</v>
      </c>
    </row>
    <row r="100" spans="1:8" ht="15.75" x14ac:dyDescent="0.25">
      <c r="A100" s="14">
        <f t="shared" si="2"/>
        <v>77</v>
      </c>
      <c r="B100" s="23" t="s">
        <v>545</v>
      </c>
      <c r="C100" s="24" t="s">
        <v>538</v>
      </c>
      <c r="D100" s="18">
        <v>7</v>
      </c>
      <c r="E100" s="172">
        <v>5</v>
      </c>
      <c r="F100" s="10">
        <v>924.48</v>
      </c>
      <c r="G100" s="10">
        <v>809.1</v>
      </c>
      <c r="H100" s="10">
        <v>770.4</v>
      </c>
    </row>
    <row r="101" spans="1:8" ht="15.75" x14ac:dyDescent="0.25">
      <c r="A101" s="14">
        <f t="shared" si="2"/>
        <v>78</v>
      </c>
      <c r="B101" s="23" t="s">
        <v>546</v>
      </c>
      <c r="C101" s="24" t="s">
        <v>547</v>
      </c>
      <c r="D101" s="18">
        <v>7</v>
      </c>
      <c r="E101" s="172">
        <v>5</v>
      </c>
      <c r="F101" s="10">
        <v>832.31999999999994</v>
      </c>
      <c r="G101" s="10">
        <v>728.4</v>
      </c>
      <c r="H101" s="10">
        <v>693.6</v>
      </c>
    </row>
    <row r="102" spans="1:8" ht="15" customHeight="1" x14ac:dyDescent="0.25">
      <c r="A102" s="14">
        <f t="shared" si="2"/>
        <v>79</v>
      </c>
      <c r="B102" s="23" t="s">
        <v>548</v>
      </c>
      <c r="C102" s="24" t="s">
        <v>549</v>
      </c>
      <c r="D102" s="18">
        <v>7</v>
      </c>
      <c r="E102" s="172">
        <v>5</v>
      </c>
      <c r="F102" s="10">
        <v>832.31999999999994</v>
      </c>
      <c r="G102" s="10">
        <v>728.4</v>
      </c>
      <c r="H102" s="10">
        <v>693.6</v>
      </c>
    </row>
    <row r="103" spans="1:8" ht="15" customHeight="1" x14ac:dyDescent="0.25">
      <c r="A103" s="14">
        <f t="shared" si="2"/>
        <v>80</v>
      </c>
      <c r="B103" s="23" t="s">
        <v>550</v>
      </c>
      <c r="C103" s="24" t="s">
        <v>551</v>
      </c>
      <c r="D103" s="18">
        <v>7</v>
      </c>
      <c r="E103" s="172">
        <v>5</v>
      </c>
      <c r="F103" s="10">
        <v>832.31999999999994</v>
      </c>
      <c r="G103" s="10">
        <v>728.4</v>
      </c>
      <c r="H103" s="10">
        <v>693.6</v>
      </c>
    </row>
    <row r="104" spans="1:8" ht="15.75" x14ac:dyDescent="0.25">
      <c r="A104" s="14">
        <f t="shared" si="2"/>
        <v>81</v>
      </c>
      <c r="B104" s="23" t="s">
        <v>552</v>
      </c>
      <c r="C104" s="24" t="s">
        <v>553</v>
      </c>
      <c r="D104" s="18">
        <v>7</v>
      </c>
      <c r="E104" s="172">
        <v>5</v>
      </c>
      <c r="F104" s="10">
        <v>924.83999999999992</v>
      </c>
      <c r="G104" s="10">
        <v>809.4</v>
      </c>
      <c r="H104" s="10">
        <v>770.69999999999993</v>
      </c>
    </row>
    <row r="105" spans="1:8" ht="15" customHeight="1" x14ac:dyDescent="0.25">
      <c r="A105" s="194" t="s">
        <v>554</v>
      </c>
      <c r="B105" s="195"/>
      <c r="C105" s="195"/>
      <c r="D105" s="171"/>
      <c r="E105" s="171"/>
      <c r="F105" s="135">
        <v>0</v>
      </c>
      <c r="G105" s="135">
        <v>0</v>
      </c>
      <c r="H105" s="135">
        <v>0</v>
      </c>
    </row>
    <row r="106" spans="1:8" ht="14.25" customHeight="1" x14ac:dyDescent="0.25">
      <c r="A106" s="13">
        <f>1+A104</f>
        <v>82</v>
      </c>
      <c r="B106" s="25" t="s">
        <v>555</v>
      </c>
      <c r="C106" s="26" t="s">
        <v>556</v>
      </c>
      <c r="D106" s="27">
        <v>7.15</v>
      </c>
      <c r="E106" s="172">
        <v>50</v>
      </c>
      <c r="F106" s="28">
        <v>133.56</v>
      </c>
      <c r="G106" s="10">
        <v>117</v>
      </c>
      <c r="H106" s="10">
        <v>111.3</v>
      </c>
    </row>
    <row r="107" spans="1:8" ht="15" x14ac:dyDescent="0.25">
      <c r="A107" s="13">
        <f t="shared" ref="A107:A112" si="3">1+A106</f>
        <v>83</v>
      </c>
      <c r="B107" s="25" t="s">
        <v>557</v>
      </c>
      <c r="C107" s="26" t="s">
        <v>558</v>
      </c>
      <c r="D107" s="27">
        <v>7.15</v>
      </c>
      <c r="E107" s="172">
        <v>50</v>
      </c>
      <c r="F107" s="28">
        <v>133.56</v>
      </c>
      <c r="G107" s="10">
        <v>117</v>
      </c>
      <c r="H107" s="10">
        <v>111.3</v>
      </c>
    </row>
    <row r="108" spans="1:8" ht="15" x14ac:dyDescent="0.25">
      <c r="A108" s="13">
        <f t="shared" si="3"/>
        <v>84</v>
      </c>
      <c r="B108" s="25" t="s">
        <v>559</v>
      </c>
      <c r="C108" s="26" t="s">
        <v>560</v>
      </c>
      <c r="D108" s="27">
        <v>7.15</v>
      </c>
      <c r="E108" s="172">
        <v>50</v>
      </c>
      <c r="F108" s="28">
        <v>137.16</v>
      </c>
      <c r="G108" s="10">
        <v>120.3</v>
      </c>
      <c r="H108" s="10">
        <v>114.3</v>
      </c>
    </row>
    <row r="109" spans="1:8" ht="15" x14ac:dyDescent="0.25">
      <c r="A109" s="13">
        <f t="shared" si="3"/>
        <v>85</v>
      </c>
      <c r="B109" s="25" t="s">
        <v>561</v>
      </c>
      <c r="C109" s="26" t="s">
        <v>562</v>
      </c>
      <c r="D109" s="27">
        <v>7.15</v>
      </c>
      <c r="E109" s="172">
        <v>50</v>
      </c>
      <c r="F109" s="10">
        <v>140.04</v>
      </c>
      <c r="G109" s="10">
        <v>122.69999999999999</v>
      </c>
      <c r="H109" s="10">
        <v>116.69999999999999</v>
      </c>
    </row>
    <row r="110" spans="1:8" ht="15" x14ac:dyDescent="0.25">
      <c r="A110" s="13">
        <f t="shared" si="3"/>
        <v>86</v>
      </c>
      <c r="B110" s="157" t="s">
        <v>563</v>
      </c>
      <c r="C110" s="156" t="s">
        <v>564</v>
      </c>
      <c r="D110" s="27">
        <v>8.1999999999999993</v>
      </c>
      <c r="E110" s="172">
        <v>50</v>
      </c>
      <c r="F110" s="10">
        <v>189.35999999999999</v>
      </c>
      <c r="G110" s="10">
        <v>165.9</v>
      </c>
      <c r="H110" s="10">
        <v>157.79999999999998</v>
      </c>
    </row>
    <row r="111" spans="1:8" ht="15" customHeight="1" x14ac:dyDescent="0.25">
      <c r="A111" s="13">
        <f t="shared" si="3"/>
        <v>87</v>
      </c>
      <c r="B111" s="157" t="s">
        <v>565</v>
      </c>
      <c r="C111" s="156" t="s">
        <v>566</v>
      </c>
      <c r="D111" s="27">
        <v>6</v>
      </c>
      <c r="E111" s="172">
        <v>50</v>
      </c>
      <c r="F111" s="10">
        <v>110.88</v>
      </c>
      <c r="G111" s="10">
        <v>97.2</v>
      </c>
      <c r="H111" s="10">
        <v>92.399999999999991</v>
      </c>
    </row>
    <row r="112" spans="1:8" ht="15" customHeight="1" x14ac:dyDescent="0.25">
      <c r="A112" s="13">
        <f t="shared" si="3"/>
        <v>88</v>
      </c>
      <c r="B112" s="157" t="s">
        <v>567</v>
      </c>
      <c r="C112" s="26" t="s">
        <v>568</v>
      </c>
      <c r="D112" s="27">
        <v>6.2</v>
      </c>
      <c r="E112" s="172">
        <v>50</v>
      </c>
      <c r="F112" s="10">
        <v>130.68</v>
      </c>
      <c r="G112" s="10">
        <v>114.6</v>
      </c>
      <c r="H112" s="10">
        <v>108.89999999999999</v>
      </c>
    </row>
    <row r="113" spans="1:8" ht="15" customHeight="1" x14ac:dyDescent="0.25">
      <c r="A113" s="194" t="s">
        <v>569</v>
      </c>
      <c r="B113" s="195"/>
      <c r="C113" s="195"/>
      <c r="D113" s="171"/>
      <c r="E113" s="171"/>
      <c r="F113" s="135">
        <v>0</v>
      </c>
      <c r="G113" s="135">
        <v>0</v>
      </c>
      <c r="H113" s="135">
        <v>0</v>
      </c>
    </row>
    <row r="114" spans="1:8" ht="15" x14ac:dyDescent="0.25">
      <c r="A114" s="13">
        <f>1+A112</f>
        <v>89</v>
      </c>
      <c r="B114" s="157" t="s">
        <v>570</v>
      </c>
      <c r="C114" s="156" t="s">
        <v>571</v>
      </c>
      <c r="D114" s="29">
        <v>7.15</v>
      </c>
      <c r="E114" s="172">
        <v>50</v>
      </c>
      <c r="F114" s="10">
        <v>106.2</v>
      </c>
      <c r="G114" s="10">
        <v>93</v>
      </c>
      <c r="H114" s="10">
        <v>88.5</v>
      </c>
    </row>
    <row r="115" spans="1:8" ht="15" x14ac:dyDescent="0.25">
      <c r="A115" s="13">
        <f t="shared" ref="A115:A124" si="4">1+A114</f>
        <v>90</v>
      </c>
      <c r="B115" s="157" t="s">
        <v>572</v>
      </c>
      <c r="C115" s="156" t="s">
        <v>573</v>
      </c>
      <c r="D115" s="29">
        <v>7.15</v>
      </c>
      <c r="E115" s="172">
        <v>50</v>
      </c>
      <c r="F115" s="10">
        <v>106.2</v>
      </c>
      <c r="G115" s="10">
        <v>93</v>
      </c>
      <c r="H115" s="10">
        <v>88.5</v>
      </c>
    </row>
    <row r="116" spans="1:8" ht="15" x14ac:dyDescent="0.25">
      <c r="A116" s="13">
        <f t="shared" si="4"/>
        <v>91</v>
      </c>
      <c r="B116" s="157" t="s">
        <v>574</v>
      </c>
      <c r="C116" s="156" t="s">
        <v>575</v>
      </c>
      <c r="D116" s="29">
        <v>7.15</v>
      </c>
      <c r="E116" s="172">
        <v>50</v>
      </c>
      <c r="F116" s="10">
        <v>109.8</v>
      </c>
      <c r="G116" s="10">
        <v>96.3</v>
      </c>
      <c r="H116" s="10">
        <v>91.5</v>
      </c>
    </row>
    <row r="117" spans="1:8" ht="15" x14ac:dyDescent="0.25">
      <c r="A117" s="13">
        <f t="shared" si="4"/>
        <v>92</v>
      </c>
      <c r="B117" s="157" t="s">
        <v>576</v>
      </c>
      <c r="C117" s="156" t="s">
        <v>577</v>
      </c>
      <c r="D117" s="29">
        <v>7.15</v>
      </c>
      <c r="E117" s="172">
        <v>50</v>
      </c>
      <c r="F117" s="10">
        <v>113.75999999999999</v>
      </c>
      <c r="G117" s="10">
        <v>99.6</v>
      </c>
      <c r="H117" s="10">
        <v>94.8</v>
      </c>
    </row>
    <row r="118" spans="1:8" ht="15" x14ac:dyDescent="0.25">
      <c r="A118" s="13">
        <f t="shared" si="4"/>
        <v>93</v>
      </c>
      <c r="B118" s="157" t="s">
        <v>578</v>
      </c>
      <c r="C118" s="156" t="s">
        <v>564</v>
      </c>
      <c r="D118" s="29">
        <v>8.1999999999999993</v>
      </c>
      <c r="E118" s="172">
        <v>50</v>
      </c>
      <c r="F118" s="10">
        <v>161.63999999999999</v>
      </c>
      <c r="G118" s="10">
        <v>141.6</v>
      </c>
      <c r="H118" s="10">
        <v>134.69999999999999</v>
      </c>
    </row>
    <row r="119" spans="1:8" ht="15" x14ac:dyDescent="0.25">
      <c r="A119" s="13">
        <f t="shared" si="4"/>
        <v>94</v>
      </c>
      <c r="B119" s="157" t="s">
        <v>579</v>
      </c>
      <c r="C119" s="156" t="s">
        <v>580</v>
      </c>
      <c r="D119" s="29">
        <v>5.45</v>
      </c>
      <c r="E119" s="172">
        <v>50</v>
      </c>
      <c r="F119" s="10">
        <v>77.759999999999991</v>
      </c>
      <c r="G119" s="10">
        <v>68.099999999999994</v>
      </c>
      <c r="H119" s="10">
        <v>64.8</v>
      </c>
    </row>
    <row r="120" spans="1:8" ht="15" x14ac:dyDescent="0.25">
      <c r="A120" s="13">
        <f t="shared" si="4"/>
        <v>95</v>
      </c>
      <c r="B120" s="157" t="s">
        <v>581</v>
      </c>
      <c r="C120" s="156" t="s">
        <v>582</v>
      </c>
      <c r="D120" s="29">
        <v>6.5</v>
      </c>
      <c r="E120" s="172">
        <v>50</v>
      </c>
      <c r="F120" s="10">
        <v>122.03999999999999</v>
      </c>
      <c r="G120" s="10">
        <v>106.8</v>
      </c>
      <c r="H120" s="10">
        <v>101.7</v>
      </c>
    </row>
    <row r="121" spans="1:8" ht="15" x14ac:dyDescent="0.25">
      <c r="A121" s="13">
        <f t="shared" si="4"/>
        <v>96</v>
      </c>
      <c r="B121" s="157" t="s">
        <v>583</v>
      </c>
      <c r="C121" s="156" t="s">
        <v>584</v>
      </c>
      <c r="D121" s="29">
        <v>5.45</v>
      </c>
      <c r="E121" s="172">
        <v>50</v>
      </c>
      <c r="F121" s="10">
        <v>73.08</v>
      </c>
      <c r="G121" s="10">
        <v>64.2</v>
      </c>
      <c r="H121" s="10">
        <v>60.9</v>
      </c>
    </row>
    <row r="122" spans="1:8" ht="15" x14ac:dyDescent="0.25">
      <c r="A122" s="13">
        <f t="shared" si="4"/>
        <v>97</v>
      </c>
      <c r="B122" s="157" t="s">
        <v>585</v>
      </c>
      <c r="C122" s="156" t="s">
        <v>586</v>
      </c>
      <c r="D122" s="29">
        <v>6</v>
      </c>
      <c r="E122" s="172">
        <v>50</v>
      </c>
      <c r="F122" s="10">
        <v>109.44</v>
      </c>
      <c r="G122" s="10">
        <v>96</v>
      </c>
      <c r="H122" s="10">
        <v>91.2</v>
      </c>
    </row>
    <row r="123" spans="1:8" ht="15" customHeight="1" x14ac:dyDescent="0.25">
      <c r="A123" s="13">
        <f t="shared" si="4"/>
        <v>98</v>
      </c>
      <c r="B123" s="157" t="s">
        <v>587</v>
      </c>
      <c r="C123" s="156" t="s">
        <v>588</v>
      </c>
      <c r="D123" s="29">
        <v>6.9</v>
      </c>
      <c r="E123" s="172">
        <v>50</v>
      </c>
      <c r="F123" s="10">
        <v>122.75999999999999</v>
      </c>
      <c r="G123" s="10">
        <v>107.7</v>
      </c>
      <c r="H123" s="10">
        <v>102.3</v>
      </c>
    </row>
    <row r="124" spans="1:8" ht="15" x14ac:dyDescent="0.25">
      <c r="A124" s="13">
        <f t="shared" si="4"/>
        <v>99</v>
      </c>
      <c r="B124" s="157" t="s">
        <v>589</v>
      </c>
      <c r="C124" s="156" t="s">
        <v>590</v>
      </c>
      <c r="D124" s="29">
        <v>6.9</v>
      </c>
      <c r="E124" s="172">
        <v>50</v>
      </c>
      <c r="F124" s="10">
        <v>122.75999999999999</v>
      </c>
      <c r="G124" s="10">
        <v>107.7</v>
      </c>
      <c r="H124" s="10">
        <v>102.3</v>
      </c>
    </row>
    <row r="125" spans="1:8" ht="15" customHeight="1" x14ac:dyDescent="0.25">
      <c r="A125" s="194" t="s">
        <v>591</v>
      </c>
      <c r="B125" s="195"/>
      <c r="C125" s="195"/>
      <c r="D125" s="171"/>
      <c r="E125" s="171"/>
      <c r="F125" s="135">
        <v>0</v>
      </c>
      <c r="G125" s="135"/>
      <c r="H125" s="135"/>
    </row>
    <row r="126" spans="1:8" ht="15" x14ac:dyDescent="0.25">
      <c r="A126" s="13">
        <f>1+A124</f>
        <v>100</v>
      </c>
      <c r="B126" s="157" t="s">
        <v>592</v>
      </c>
      <c r="C126" s="156" t="s">
        <v>593</v>
      </c>
      <c r="D126" s="8">
        <v>9</v>
      </c>
      <c r="E126" s="29">
        <v>20</v>
      </c>
      <c r="F126" s="10">
        <v>228.78</v>
      </c>
      <c r="G126" s="10">
        <v>200.4</v>
      </c>
      <c r="H126" s="10">
        <v>190.62</v>
      </c>
    </row>
    <row r="127" spans="1:8" ht="15" x14ac:dyDescent="0.25">
      <c r="A127" s="13">
        <f t="shared" ref="A127:A132" si="5">1+A126</f>
        <v>101</v>
      </c>
      <c r="B127" s="157" t="s">
        <v>594</v>
      </c>
      <c r="C127" s="156" t="s">
        <v>595</v>
      </c>
      <c r="D127" s="8">
        <v>9</v>
      </c>
      <c r="E127" s="29">
        <v>20</v>
      </c>
      <c r="F127" s="10">
        <v>228.78</v>
      </c>
      <c r="G127" s="10">
        <v>200.4</v>
      </c>
      <c r="H127" s="10">
        <v>190.62</v>
      </c>
    </row>
    <row r="128" spans="1:8" ht="15" x14ac:dyDescent="0.25">
      <c r="A128" s="13">
        <f t="shared" si="5"/>
        <v>102</v>
      </c>
      <c r="B128" s="157" t="s">
        <v>596</v>
      </c>
      <c r="C128" s="159" t="s">
        <v>597</v>
      </c>
      <c r="D128" s="8">
        <v>8.5</v>
      </c>
      <c r="E128" s="29">
        <v>20</v>
      </c>
      <c r="F128" s="10">
        <v>104.75999999999999</v>
      </c>
      <c r="G128" s="10">
        <v>91.8</v>
      </c>
      <c r="H128" s="10">
        <v>87.3</v>
      </c>
    </row>
    <row r="129" spans="1:8" ht="15" x14ac:dyDescent="0.25">
      <c r="A129" s="13">
        <f t="shared" si="5"/>
        <v>103</v>
      </c>
      <c r="B129" s="157" t="s">
        <v>598</v>
      </c>
      <c r="C129" s="159" t="s">
        <v>599</v>
      </c>
      <c r="D129" s="8">
        <v>8.5</v>
      </c>
      <c r="E129" s="29">
        <v>20</v>
      </c>
      <c r="F129" s="10">
        <v>104.75999999999999</v>
      </c>
      <c r="G129" s="10">
        <v>91.8</v>
      </c>
      <c r="H129" s="10">
        <v>87.3</v>
      </c>
    </row>
    <row r="130" spans="1:8" ht="15" x14ac:dyDescent="0.25">
      <c r="A130" s="13">
        <f t="shared" si="5"/>
        <v>104</v>
      </c>
      <c r="B130" s="157" t="s">
        <v>600</v>
      </c>
      <c r="C130" s="159" t="s">
        <v>601</v>
      </c>
      <c r="D130" s="8">
        <v>8.5</v>
      </c>
      <c r="E130" s="29">
        <v>20</v>
      </c>
      <c r="F130" s="10">
        <v>104.75999999999999</v>
      </c>
      <c r="G130" s="10">
        <v>91.8</v>
      </c>
      <c r="H130" s="10">
        <v>87.3</v>
      </c>
    </row>
    <row r="131" spans="1:8" ht="15" customHeight="1" x14ac:dyDescent="0.25">
      <c r="A131" s="13">
        <f t="shared" si="5"/>
        <v>105</v>
      </c>
      <c r="B131" s="157" t="s">
        <v>602</v>
      </c>
      <c r="C131" s="159" t="s">
        <v>603</v>
      </c>
      <c r="D131" s="8">
        <v>8.5</v>
      </c>
      <c r="E131" s="29">
        <v>20</v>
      </c>
      <c r="F131" s="10">
        <v>104.75999999999999</v>
      </c>
      <c r="G131" s="10">
        <v>91.8</v>
      </c>
      <c r="H131" s="10">
        <v>87.3</v>
      </c>
    </row>
    <row r="132" spans="1:8" ht="15" x14ac:dyDescent="0.25">
      <c r="A132" s="13">
        <f t="shared" si="5"/>
        <v>106</v>
      </c>
      <c r="B132" s="157" t="s">
        <v>604</v>
      </c>
      <c r="C132" s="159" t="s">
        <v>605</v>
      </c>
      <c r="D132" s="8">
        <v>8.5</v>
      </c>
      <c r="E132" s="29">
        <v>20</v>
      </c>
      <c r="F132" s="10">
        <v>104.75999999999999</v>
      </c>
      <c r="G132" s="10">
        <v>91.8</v>
      </c>
      <c r="H132" s="10">
        <v>87.3</v>
      </c>
    </row>
    <row r="133" spans="1:8" ht="15" customHeight="1" x14ac:dyDescent="0.25">
      <c r="A133" s="194" t="s">
        <v>606</v>
      </c>
      <c r="B133" s="195"/>
      <c r="C133" s="195"/>
      <c r="D133" s="136"/>
      <c r="E133" s="136"/>
      <c r="F133" s="135"/>
      <c r="G133" s="135"/>
      <c r="H133" s="135"/>
    </row>
    <row r="134" spans="1:8" ht="15" x14ac:dyDescent="0.25">
      <c r="A134" s="13">
        <f>1+A132</f>
        <v>107</v>
      </c>
      <c r="B134" s="157" t="s">
        <v>607</v>
      </c>
      <c r="C134" s="156" t="s">
        <v>608</v>
      </c>
      <c r="D134" s="8">
        <v>8.3000000000000007</v>
      </c>
      <c r="E134" s="29">
        <v>20</v>
      </c>
      <c r="F134" s="10">
        <v>104.75999999999999</v>
      </c>
      <c r="G134" s="10">
        <v>91.8</v>
      </c>
      <c r="H134" s="10">
        <v>87.3</v>
      </c>
    </row>
    <row r="135" spans="1:8" ht="15.75" x14ac:dyDescent="0.25">
      <c r="A135" s="196" t="s">
        <v>609</v>
      </c>
      <c r="B135" s="197"/>
      <c r="C135" s="197"/>
      <c r="D135" s="170"/>
      <c r="E135" s="170"/>
      <c r="F135" s="135"/>
      <c r="G135" s="135"/>
      <c r="H135" s="135"/>
    </row>
    <row r="136" spans="1:8" ht="15" x14ac:dyDescent="0.25">
      <c r="A136" s="13">
        <f>A134+1</f>
        <v>108</v>
      </c>
      <c r="B136" s="30" t="s">
        <v>610</v>
      </c>
      <c r="C136" s="31" t="s">
        <v>611</v>
      </c>
      <c r="D136" s="32">
        <v>11.7</v>
      </c>
      <c r="E136" s="11">
        <v>6</v>
      </c>
      <c r="F136" s="10">
        <v>257.03999999999996</v>
      </c>
      <c r="G136" s="10">
        <v>225</v>
      </c>
      <c r="H136" s="10">
        <v>214.2</v>
      </c>
    </row>
    <row r="137" spans="1:8" ht="15" x14ac:dyDescent="0.25">
      <c r="A137" s="13">
        <f t="shared" ref="A137:A168" si="6">1+A136</f>
        <v>109</v>
      </c>
      <c r="B137" s="30" t="s">
        <v>612</v>
      </c>
      <c r="C137" s="31" t="s">
        <v>613</v>
      </c>
      <c r="D137" s="32">
        <v>13.3</v>
      </c>
      <c r="E137" s="11">
        <v>50</v>
      </c>
      <c r="F137" s="10">
        <v>47.519999999999996</v>
      </c>
      <c r="G137" s="10">
        <v>41.699999999999996</v>
      </c>
      <c r="H137" s="10">
        <v>39.6</v>
      </c>
    </row>
    <row r="138" spans="1:8" ht="15" x14ac:dyDescent="0.25">
      <c r="A138" s="13">
        <f t="shared" si="6"/>
        <v>110</v>
      </c>
      <c r="B138" s="30" t="s">
        <v>614</v>
      </c>
      <c r="C138" s="31" t="s">
        <v>615</v>
      </c>
      <c r="D138" s="32">
        <v>12.3</v>
      </c>
      <c r="E138" s="11">
        <v>50</v>
      </c>
      <c r="F138" s="33">
        <v>47.519999999999996</v>
      </c>
      <c r="G138" s="34">
        <v>41.699999999999996</v>
      </c>
      <c r="H138" s="33">
        <v>39.6</v>
      </c>
    </row>
    <row r="139" spans="1:8" ht="15" x14ac:dyDescent="0.25">
      <c r="A139" s="13">
        <f t="shared" si="6"/>
        <v>111</v>
      </c>
      <c r="B139" s="30" t="s">
        <v>616</v>
      </c>
      <c r="C139" s="31" t="s">
        <v>617</v>
      </c>
      <c r="D139" s="32">
        <v>13</v>
      </c>
      <c r="E139" s="11">
        <v>6</v>
      </c>
      <c r="F139" s="34">
        <v>320.03999999999996</v>
      </c>
      <c r="G139" s="34">
        <v>280.2</v>
      </c>
      <c r="H139" s="34">
        <v>266.7</v>
      </c>
    </row>
    <row r="140" spans="1:8" ht="15" x14ac:dyDescent="0.25">
      <c r="A140" s="13">
        <f t="shared" si="6"/>
        <v>112</v>
      </c>
      <c r="B140" s="30" t="s">
        <v>618</v>
      </c>
      <c r="C140" s="31" t="s">
        <v>619</v>
      </c>
      <c r="D140" s="32">
        <v>10</v>
      </c>
      <c r="E140" s="11">
        <v>4</v>
      </c>
      <c r="F140" s="35">
        <v>320.03999999999996</v>
      </c>
      <c r="G140" s="35">
        <v>280.2</v>
      </c>
      <c r="H140" s="35">
        <v>266.7</v>
      </c>
    </row>
    <row r="141" spans="1:8" ht="15" x14ac:dyDescent="0.25">
      <c r="A141" s="13">
        <f t="shared" si="6"/>
        <v>113</v>
      </c>
      <c r="B141" s="30" t="s">
        <v>620</v>
      </c>
      <c r="C141" s="31" t="s">
        <v>621</v>
      </c>
      <c r="D141" s="32">
        <v>13</v>
      </c>
      <c r="E141" s="11">
        <v>6</v>
      </c>
      <c r="F141" s="35">
        <v>307.08</v>
      </c>
      <c r="G141" s="35">
        <v>268.8</v>
      </c>
      <c r="H141" s="35">
        <v>255.89999999999998</v>
      </c>
    </row>
    <row r="142" spans="1:8" ht="15" x14ac:dyDescent="0.25">
      <c r="A142" s="13">
        <f t="shared" si="6"/>
        <v>114</v>
      </c>
      <c r="B142" s="30" t="s">
        <v>622</v>
      </c>
      <c r="C142" s="31" t="s">
        <v>623</v>
      </c>
      <c r="D142" s="32">
        <v>10.88</v>
      </c>
      <c r="E142" s="11">
        <v>6</v>
      </c>
      <c r="F142" s="35">
        <v>244.07999999999998</v>
      </c>
      <c r="G142" s="35">
        <v>213.6</v>
      </c>
      <c r="H142" s="35">
        <v>203.4</v>
      </c>
    </row>
    <row r="143" spans="1:8" ht="15" x14ac:dyDescent="0.25">
      <c r="A143" s="13">
        <f t="shared" si="6"/>
        <v>115</v>
      </c>
      <c r="B143" s="30" t="s">
        <v>624</v>
      </c>
      <c r="C143" s="31" t="s">
        <v>625</v>
      </c>
      <c r="D143" s="32">
        <v>21.52</v>
      </c>
      <c r="E143" s="11">
        <v>50</v>
      </c>
      <c r="F143" s="35">
        <v>64.08</v>
      </c>
      <c r="G143" s="35">
        <v>56.1</v>
      </c>
      <c r="H143" s="35">
        <v>53.4</v>
      </c>
    </row>
    <row r="144" spans="1:8" ht="15" x14ac:dyDescent="0.25">
      <c r="A144" s="36">
        <f t="shared" si="6"/>
        <v>116</v>
      </c>
      <c r="B144" s="162" t="s">
        <v>626</v>
      </c>
      <c r="C144" s="161" t="s">
        <v>627</v>
      </c>
      <c r="D144" s="32">
        <v>12.34</v>
      </c>
      <c r="E144" s="11">
        <v>50</v>
      </c>
      <c r="F144" s="35">
        <v>45.72</v>
      </c>
      <c r="G144" s="35">
        <v>40.199999999999996</v>
      </c>
      <c r="H144" s="35">
        <v>38.1</v>
      </c>
    </row>
    <row r="145" spans="1:8" ht="15" x14ac:dyDescent="0.25">
      <c r="A145" s="36">
        <f t="shared" si="6"/>
        <v>117</v>
      </c>
      <c r="B145" s="160" t="s">
        <v>628</v>
      </c>
      <c r="C145" s="161" t="s">
        <v>629</v>
      </c>
      <c r="D145" s="32">
        <v>10.8</v>
      </c>
      <c r="E145" s="11">
        <v>6</v>
      </c>
      <c r="F145" s="35">
        <v>221.76</v>
      </c>
      <c r="G145" s="35">
        <v>194.1</v>
      </c>
      <c r="H145" s="35">
        <v>184.79999999999998</v>
      </c>
    </row>
    <row r="146" spans="1:8" ht="15" x14ac:dyDescent="0.25">
      <c r="A146" s="36">
        <f t="shared" si="6"/>
        <v>118</v>
      </c>
      <c r="B146" s="162" t="s">
        <v>630</v>
      </c>
      <c r="C146" s="161" t="s">
        <v>631</v>
      </c>
      <c r="D146" s="32">
        <v>10</v>
      </c>
      <c r="E146" s="11">
        <v>10</v>
      </c>
      <c r="F146" s="35">
        <v>170.28</v>
      </c>
      <c r="G146" s="35">
        <v>149.1</v>
      </c>
      <c r="H146" s="35">
        <v>141.9</v>
      </c>
    </row>
    <row r="147" spans="1:8" ht="15" x14ac:dyDescent="0.25">
      <c r="A147" s="36">
        <f t="shared" si="6"/>
        <v>119</v>
      </c>
      <c r="B147" s="162" t="s">
        <v>632</v>
      </c>
      <c r="C147" s="161" t="s">
        <v>633</v>
      </c>
      <c r="D147" s="32">
        <v>3</v>
      </c>
      <c r="E147" s="11">
        <v>10</v>
      </c>
      <c r="F147" s="35">
        <v>43.199999999999996</v>
      </c>
      <c r="G147" s="35">
        <v>37.799999999999997</v>
      </c>
      <c r="H147" s="35">
        <v>36</v>
      </c>
    </row>
    <row r="148" spans="1:8" ht="15" x14ac:dyDescent="0.25">
      <c r="A148" s="36">
        <f t="shared" si="6"/>
        <v>120</v>
      </c>
      <c r="B148" s="162" t="s">
        <v>634</v>
      </c>
      <c r="C148" s="161" t="s">
        <v>635</v>
      </c>
      <c r="D148" s="32">
        <v>5.85</v>
      </c>
      <c r="E148" s="11">
        <v>8</v>
      </c>
      <c r="F148" s="35">
        <v>106.2</v>
      </c>
      <c r="G148" s="35">
        <v>93</v>
      </c>
      <c r="H148" s="35">
        <v>88.5</v>
      </c>
    </row>
    <row r="149" spans="1:8" ht="15" x14ac:dyDescent="0.25">
      <c r="A149" s="36">
        <f t="shared" si="6"/>
        <v>121</v>
      </c>
      <c r="B149" s="162" t="s">
        <v>636</v>
      </c>
      <c r="C149" s="161" t="s">
        <v>637</v>
      </c>
      <c r="D149" s="32">
        <v>8.1</v>
      </c>
      <c r="E149" s="11">
        <v>50</v>
      </c>
      <c r="F149" s="35">
        <v>44.64</v>
      </c>
      <c r="G149" s="35">
        <v>39.299999999999997</v>
      </c>
      <c r="H149" s="35">
        <v>37.199999999999996</v>
      </c>
    </row>
    <row r="150" spans="1:8" ht="15" x14ac:dyDescent="0.25">
      <c r="A150" s="36">
        <f t="shared" si="6"/>
        <v>122</v>
      </c>
      <c r="B150" s="162" t="s">
        <v>638</v>
      </c>
      <c r="C150" s="161" t="s">
        <v>639</v>
      </c>
      <c r="D150" s="32">
        <v>5.44</v>
      </c>
      <c r="E150" s="11">
        <v>50</v>
      </c>
      <c r="F150" s="35">
        <v>30.24</v>
      </c>
      <c r="G150" s="35">
        <v>26.7</v>
      </c>
      <c r="H150" s="35">
        <v>25.2</v>
      </c>
    </row>
    <row r="151" spans="1:8" ht="15" x14ac:dyDescent="0.25">
      <c r="A151" s="36">
        <f t="shared" si="6"/>
        <v>123</v>
      </c>
      <c r="B151" s="162" t="s">
        <v>640</v>
      </c>
      <c r="C151" s="161" t="s">
        <v>641</v>
      </c>
      <c r="D151" s="32">
        <v>5.2</v>
      </c>
      <c r="E151" s="11">
        <v>8</v>
      </c>
      <c r="F151" s="35">
        <v>113.39999999999999</v>
      </c>
      <c r="G151" s="35">
        <v>99.3</v>
      </c>
      <c r="H151" s="35">
        <v>94.5</v>
      </c>
    </row>
    <row r="152" spans="1:8" ht="15" x14ac:dyDescent="0.25">
      <c r="A152" s="36">
        <f t="shared" si="6"/>
        <v>124</v>
      </c>
      <c r="B152" s="162" t="s">
        <v>642</v>
      </c>
      <c r="C152" s="161" t="s">
        <v>643</v>
      </c>
      <c r="D152" s="32">
        <v>4.0999999999999996</v>
      </c>
      <c r="E152" s="11">
        <v>50</v>
      </c>
      <c r="F152" s="35">
        <v>27.36</v>
      </c>
      <c r="G152" s="35">
        <v>24</v>
      </c>
      <c r="H152" s="35">
        <v>22.8</v>
      </c>
    </row>
    <row r="153" spans="1:8" ht="15" x14ac:dyDescent="0.25">
      <c r="A153" s="36">
        <f t="shared" si="6"/>
        <v>125</v>
      </c>
      <c r="B153" s="162" t="s">
        <v>644</v>
      </c>
      <c r="C153" s="161" t="s">
        <v>645</v>
      </c>
      <c r="D153" s="32">
        <v>4.5999999999999996</v>
      </c>
      <c r="E153" s="11">
        <v>50</v>
      </c>
      <c r="F153" s="35">
        <v>30.24</v>
      </c>
      <c r="G153" s="35">
        <v>26.7</v>
      </c>
      <c r="H153" s="35">
        <v>25.2</v>
      </c>
    </row>
    <row r="154" spans="1:8" ht="15" x14ac:dyDescent="0.25">
      <c r="A154" s="36">
        <f t="shared" si="6"/>
        <v>126</v>
      </c>
      <c r="B154" s="162" t="s">
        <v>646</v>
      </c>
      <c r="C154" s="161" t="s">
        <v>647</v>
      </c>
      <c r="D154" s="32">
        <v>4.75</v>
      </c>
      <c r="E154" s="11">
        <v>8</v>
      </c>
      <c r="F154" s="35">
        <v>101.52</v>
      </c>
      <c r="G154" s="35">
        <v>89.1</v>
      </c>
      <c r="H154" s="35">
        <v>84.6</v>
      </c>
    </row>
    <row r="155" spans="1:8" ht="15" x14ac:dyDescent="0.25">
      <c r="A155" s="36">
        <f t="shared" si="6"/>
        <v>127</v>
      </c>
      <c r="B155" s="37" t="s">
        <v>648</v>
      </c>
      <c r="C155" s="38" t="s">
        <v>649</v>
      </c>
      <c r="D155" s="32">
        <v>4.2</v>
      </c>
      <c r="E155" s="11">
        <v>50</v>
      </c>
      <c r="F155" s="35">
        <v>17.28</v>
      </c>
      <c r="G155" s="35">
        <v>15.299999999999999</v>
      </c>
      <c r="H155" s="35">
        <v>14.399999999999999</v>
      </c>
    </row>
    <row r="156" spans="1:8" ht="15" x14ac:dyDescent="0.25">
      <c r="A156" s="36">
        <f t="shared" si="6"/>
        <v>128</v>
      </c>
      <c r="B156" s="37" t="s">
        <v>650</v>
      </c>
      <c r="C156" s="38" t="s">
        <v>651</v>
      </c>
      <c r="D156" s="32">
        <v>2.8</v>
      </c>
      <c r="E156" s="11">
        <v>50</v>
      </c>
      <c r="F156" s="35">
        <v>33.839999999999996</v>
      </c>
      <c r="G156" s="35">
        <v>29.7</v>
      </c>
      <c r="H156" s="35">
        <v>28.2</v>
      </c>
    </row>
    <row r="157" spans="1:8" ht="14.25" customHeight="1" x14ac:dyDescent="0.25">
      <c r="A157" s="36">
        <f t="shared" si="6"/>
        <v>129</v>
      </c>
      <c r="B157" s="162" t="s">
        <v>652</v>
      </c>
      <c r="C157" s="161" t="s">
        <v>653</v>
      </c>
      <c r="D157" s="32">
        <v>4.62</v>
      </c>
      <c r="E157" s="11">
        <v>8</v>
      </c>
      <c r="F157" s="35">
        <v>112.67999999999999</v>
      </c>
      <c r="G157" s="35">
        <v>98.7</v>
      </c>
      <c r="H157" s="35">
        <v>93.899999999999991</v>
      </c>
    </row>
    <row r="158" spans="1:8" ht="15" x14ac:dyDescent="0.25">
      <c r="A158" s="36">
        <f t="shared" si="6"/>
        <v>130</v>
      </c>
      <c r="B158" s="162" t="s">
        <v>654</v>
      </c>
      <c r="C158" s="163" t="s">
        <v>655</v>
      </c>
      <c r="D158" s="32">
        <v>4.4000000000000004</v>
      </c>
      <c r="E158" s="11">
        <v>50</v>
      </c>
      <c r="F158" s="35">
        <v>28.439999999999998</v>
      </c>
      <c r="G158" s="35">
        <v>24.9</v>
      </c>
      <c r="H158" s="35">
        <v>23.7</v>
      </c>
    </row>
    <row r="159" spans="1:8" ht="15" x14ac:dyDescent="0.25">
      <c r="A159" s="36">
        <f t="shared" si="6"/>
        <v>131</v>
      </c>
      <c r="B159" s="162" t="s">
        <v>656</v>
      </c>
      <c r="C159" s="163" t="s">
        <v>657</v>
      </c>
      <c r="D159" s="32">
        <v>3</v>
      </c>
      <c r="E159" s="11">
        <v>50</v>
      </c>
      <c r="F159" s="35">
        <v>26.64</v>
      </c>
      <c r="G159" s="35">
        <v>23.4</v>
      </c>
      <c r="H159" s="35">
        <v>22.2</v>
      </c>
    </row>
    <row r="160" spans="1:8" ht="15" x14ac:dyDescent="0.25">
      <c r="A160" s="36">
        <f t="shared" si="6"/>
        <v>132</v>
      </c>
      <c r="B160" s="162" t="s">
        <v>658</v>
      </c>
      <c r="C160" s="161" t="s">
        <v>659</v>
      </c>
      <c r="D160" s="32">
        <v>4.9000000000000004</v>
      </c>
      <c r="E160" s="11">
        <v>8</v>
      </c>
      <c r="F160" s="35">
        <v>118.8</v>
      </c>
      <c r="G160" s="35">
        <v>104.1</v>
      </c>
      <c r="H160" s="35">
        <v>99</v>
      </c>
    </row>
    <row r="161" spans="1:8" ht="15" x14ac:dyDescent="0.25">
      <c r="A161" s="36">
        <f t="shared" si="6"/>
        <v>133</v>
      </c>
      <c r="B161" s="162" t="s">
        <v>660</v>
      </c>
      <c r="C161" s="161" t="s">
        <v>661</v>
      </c>
      <c r="D161" s="32">
        <v>4.2</v>
      </c>
      <c r="E161" s="11">
        <v>8</v>
      </c>
      <c r="F161" s="35">
        <v>104.75999999999999</v>
      </c>
      <c r="G161" s="35">
        <v>91.8</v>
      </c>
      <c r="H161" s="35">
        <v>87.3</v>
      </c>
    </row>
    <row r="162" spans="1:8" ht="15" x14ac:dyDescent="0.25">
      <c r="A162" s="36">
        <f t="shared" si="6"/>
        <v>134</v>
      </c>
      <c r="B162" s="162" t="s">
        <v>662</v>
      </c>
      <c r="C162" s="161" t="s">
        <v>663</v>
      </c>
      <c r="D162" s="32"/>
      <c r="E162" s="11">
        <v>8</v>
      </c>
      <c r="F162" s="35">
        <v>60.839999999999996</v>
      </c>
      <c r="G162" s="35">
        <v>53.4</v>
      </c>
      <c r="H162" s="35">
        <v>50.699999999999996</v>
      </c>
    </row>
    <row r="163" spans="1:8" ht="15" x14ac:dyDescent="0.25">
      <c r="A163" s="36">
        <f t="shared" si="6"/>
        <v>135</v>
      </c>
      <c r="B163" s="162" t="s">
        <v>664</v>
      </c>
      <c r="C163" s="161" t="s">
        <v>665</v>
      </c>
      <c r="D163" s="32"/>
      <c r="E163" s="11">
        <v>8</v>
      </c>
      <c r="F163" s="35">
        <v>70.2</v>
      </c>
      <c r="G163" s="35">
        <v>61.5</v>
      </c>
      <c r="H163" s="35">
        <v>58.5</v>
      </c>
    </row>
    <row r="164" spans="1:8" ht="15" x14ac:dyDescent="0.25">
      <c r="A164" s="36">
        <f t="shared" si="6"/>
        <v>136</v>
      </c>
      <c r="B164" s="162" t="s">
        <v>666</v>
      </c>
      <c r="C164" s="161" t="s">
        <v>667</v>
      </c>
      <c r="D164" s="32">
        <v>3.4</v>
      </c>
      <c r="E164" s="11">
        <v>8</v>
      </c>
      <c r="F164" s="35">
        <v>51.48</v>
      </c>
      <c r="G164" s="35">
        <v>45.3</v>
      </c>
      <c r="H164" s="35">
        <v>42.9</v>
      </c>
    </row>
    <row r="165" spans="1:8" ht="15" x14ac:dyDescent="0.25">
      <c r="A165" s="36">
        <f t="shared" si="6"/>
        <v>137</v>
      </c>
      <c r="B165" s="162" t="s">
        <v>668</v>
      </c>
      <c r="C165" s="161" t="s">
        <v>669</v>
      </c>
      <c r="D165" s="32">
        <v>3.4</v>
      </c>
      <c r="E165" s="11">
        <v>8</v>
      </c>
      <c r="F165" s="35">
        <v>66.239999999999995</v>
      </c>
      <c r="G165" s="35">
        <v>58.199999999999996</v>
      </c>
      <c r="H165" s="35">
        <v>55.199999999999996</v>
      </c>
    </row>
    <row r="166" spans="1:8" ht="14.25" customHeight="1" x14ac:dyDescent="0.25">
      <c r="A166" s="36">
        <f t="shared" si="6"/>
        <v>138</v>
      </c>
      <c r="B166" s="162" t="s">
        <v>670</v>
      </c>
      <c r="C166" s="161" t="s">
        <v>671</v>
      </c>
      <c r="D166" s="32">
        <v>4.7</v>
      </c>
      <c r="E166" s="11">
        <v>50</v>
      </c>
      <c r="F166" s="35">
        <v>25.2</v>
      </c>
      <c r="G166" s="35">
        <v>22.2</v>
      </c>
      <c r="H166" s="35">
        <v>21</v>
      </c>
    </row>
    <row r="167" spans="1:8" ht="20.25" customHeight="1" x14ac:dyDescent="0.25">
      <c r="A167" s="39">
        <f t="shared" si="6"/>
        <v>139</v>
      </c>
      <c r="B167" s="162" t="s">
        <v>672</v>
      </c>
      <c r="C167" s="161" t="s">
        <v>673</v>
      </c>
      <c r="D167" s="32">
        <v>3.8</v>
      </c>
      <c r="E167" s="11">
        <v>50</v>
      </c>
      <c r="F167" s="35">
        <v>23.04</v>
      </c>
      <c r="G167" s="35">
        <v>20.399999999999999</v>
      </c>
      <c r="H167" s="35">
        <v>19.2</v>
      </c>
    </row>
    <row r="168" spans="1:8" ht="14.25" customHeight="1" x14ac:dyDescent="0.25">
      <c r="A168" s="39">
        <f t="shared" si="6"/>
        <v>140</v>
      </c>
      <c r="B168" s="40" t="s">
        <v>674</v>
      </c>
      <c r="C168" s="41" t="s">
        <v>675</v>
      </c>
      <c r="D168" s="42"/>
      <c r="E168" s="43">
        <v>4</v>
      </c>
      <c r="F168" s="35">
        <v>151.91999999999999</v>
      </c>
      <c r="G168" s="35">
        <v>133.19999999999999</v>
      </c>
      <c r="H168" s="35">
        <v>126.6</v>
      </c>
    </row>
    <row r="169" spans="1:8" ht="15.75" x14ac:dyDescent="0.25">
      <c r="A169" s="215" t="s">
        <v>676</v>
      </c>
      <c r="B169" s="197"/>
      <c r="C169" s="216"/>
      <c r="D169" s="137"/>
      <c r="E169" s="138"/>
      <c r="F169" s="139">
        <v>0</v>
      </c>
      <c r="G169" s="139">
        <v>0</v>
      </c>
      <c r="H169" s="139">
        <v>0</v>
      </c>
    </row>
    <row r="170" spans="1:8" ht="14.25" customHeight="1" x14ac:dyDescent="0.25">
      <c r="A170" s="39">
        <f>A168+1</f>
        <v>141</v>
      </c>
      <c r="B170" s="162" t="s">
        <v>677</v>
      </c>
      <c r="C170" s="161" t="s">
        <v>678</v>
      </c>
      <c r="D170" s="175"/>
      <c r="E170" s="11">
        <v>25</v>
      </c>
      <c r="F170" s="35">
        <v>60.12</v>
      </c>
      <c r="G170" s="35">
        <v>52.8</v>
      </c>
      <c r="H170" s="35">
        <v>50.1</v>
      </c>
    </row>
    <row r="171" spans="1:8" ht="15" x14ac:dyDescent="0.25">
      <c r="A171" s="39">
        <f>A170+1</f>
        <v>142</v>
      </c>
      <c r="B171" s="162" t="s">
        <v>679</v>
      </c>
      <c r="C171" s="161" t="s">
        <v>680</v>
      </c>
      <c r="D171" s="175"/>
      <c r="E171" s="11">
        <v>25</v>
      </c>
      <c r="F171" s="35">
        <v>60.12</v>
      </c>
      <c r="G171" s="35">
        <v>52.8</v>
      </c>
      <c r="H171" s="35">
        <v>50.1</v>
      </c>
    </row>
    <row r="172" spans="1:8" ht="14.25" customHeight="1" x14ac:dyDescent="0.25">
      <c r="A172" s="39">
        <f>A171+1</f>
        <v>143</v>
      </c>
      <c r="B172" s="162" t="s">
        <v>681</v>
      </c>
      <c r="C172" s="161" t="s">
        <v>682</v>
      </c>
      <c r="D172" s="175"/>
      <c r="E172" s="11">
        <v>50</v>
      </c>
      <c r="F172" s="35">
        <v>13.68</v>
      </c>
      <c r="G172" s="35">
        <v>12</v>
      </c>
      <c r="H172" s="35">
        <v>11.4</v>
      </c>
    </row>
    <row r="173" spans="1:8" ht="15" x14ac:dyDescent="0.25">
      <c r="A173" s="39">
        <f>A172+1</f>
        <v>144</v>
      </c>
      <c r="B173" s="162" t="s">
        <v>683</v>
      </c>
      <c r="C173" s="161" t="s">
        <v>684</v>
      </c>
      <c r="D173" s="175"/>
      <c r="E173" s="11">
        <v>50</v>
      </c>
      <c r="F173" s="35">
        <v>15.12</v>
      </c>
      <c r="G173" s="35">
        <v>13.5</v>
      </c>
      <c r="H173" s="35">
        <v>12.6</v>
      </c>
    </row>
    <row r="174" spans="1:8" ht="15" x14ac:dyDescent="0.25">
      <c r="A174" s="39">
        <f>A173+1</f>
        <v>145</v>
      </c>
      <c r="B174" s="162" t="s">
        <v>685</v>
      </c>
      <c r="C174" s="161" t="s">
        <v>686</v>
      </c>
      <c r="D174" s="175"/>
      <c r="E174" s="11">
        <v>50</v>
      </c>
      <c r="F174" s="35">
        <v>18</v>
      </c>
      <c r="G174" s="35">
        <v>15.899999999999999</v>
      </c>
      <c r="H174" s="35">
        <v>15</v>
      </c>
    </row>
    <row r="175" spans="1:8" ht="15.75" x14ac:dyDescent="0.25">
      <c r="A175" s="215" t="s">
        <v>687</v>
      </c>
      <c r="B175" s="197"/>
      <c r="C175" s="216"/>
      <c r="D175" s="140"/>
      <c r="E175" s="141"/>
      <c r="F175" s="139"/>
      <c r="G175" s="139"/>
      <c r="H175" s="139"/>
    </row>
    <row r="176" spans="1:8" ht="15" x14ac:dyDescent="0.25">
      <c r="A176" s="39">
        <f>A174+1</f>
        <v>146</v>
      </c>
      <c r="B176" s="176" t="s">
        <v>688</v>
      </c>
      <c r="C176" s="161" t="s">
        <v>689</v>
      </c>
      <c r="D176" s="175"/>
      <c r="E176" s="11">
        <v>30</v>
      </c>
      <c r="F176" s="35">
        <v>43.559999999999995</v>
      </c>
      <c r="G176" s="35">
        <v>38.4</v>
      </c>
      <c r="H176" s="35">
        <v>36.299999999999997</v>
      </c>
    </row>
    <row r="177" spans="1:8" ht="14.25" customHeight="1" x14ac:dyDescent="0.25">
      <c r="A177" s="39">
        <f>A176+1</f>
        <v>147</v>
      </c>
      <c r="B177" s="176" t="s">
        <v>690</v>
      </c>
      <c r="C177" s="161" t="s">
        <v>691</v>
      </c>
      <c r="D177" s="175"/>
      <c r="E177" s="11">
        <v>30</v>
      </c>
      <c r="F177" s="35">
        <v>47.879999999999995</v>
      </c>
      <c r="G177" s="35">
        <v>42</v>
      </c>
      <c r="H177" s="35">
        <v>39.9</v>
      </c>
    </row>
    <row r="178" spans="1:8" ht="15" x14ac:dyDescent="0.25">
      <c r="A178" s="39">
        <f t="shared" ref="A178:A196" si="7">A177+1</f>
        <v>148</v>
      </c>
      <c r="B178" s="176" t="s">
        <v>692</v>
      </c>
      <c r="C178" s="161" t="s">
        <v>693</v>
      </c>
      <c r="D178" s="175"/>
      <c r="E178" s="11">
        <v>50</v>
      </c>
      <c r="F178" s="35">
        <v>14.399999999999999</v>
      </c>
      <c r="G178" s="35">
        <v>12.6</v>
      </c>
      <c r="H178" s="35">
        <v>12</v>
      </c>
    </row>
    <row r="179" spans="1:8" ht="15" customHeight="1" x14ac:dyDescent="0.25">
      <c r="A179" s="39">
        <f t="shared" si="7"/>
        <v>149</v>
      </c>
      <c r="B179" s="176" t="s">
        <v>694</v>
      </c>
      <c r="C179" s="161" t="s">
        <v>695</v>
      </c>
      <c r="D179" s="175"/>
      <c r="E179" s="11">
        <v>50</v>
      </c>
      <c r="F179" s="35">
        <v>39.24</v>
      </c>
      <c r="G179" s="35">
        <v>34.5</v>
      </c>
      <c r="H179" s="35">
        <v>32.699999999999996</v>
      </c>
    </row>
    <row r="180" spans="1:8" ht="15" x14ac:dyDescent="0.25">
      <c r="A180" s="39">
        <f t="shared" si="7"/>
        <v>150</v>
      </c>
      <c r="B180" s="176" t="s">
        <v>696</v>
      </c>
      <c r="C180" s="161" t="s">
        <v>697</v>
      </c>
      <c r="D180" s="175"/>
      <c r="E180" s="11">
        <v>20</v>
      </c>
      <c r="F180" s="35">
        <v>46.44</v>
      </c>
      <c r="G180" s="35">
        <v>40.799999999999997</v>
      </c>
      <c r="H180" s="35">
        <v>38.699999999999996</v>
      </c>
    </row>
    <row r="181" spans="1:8" ht="14.25" customHeight="1" x14ac:dyDescent="0.25">
      <c r="A181" s="39">
        <f t="shared" si="7"/>
        <v>151</v>
      </c>
      <c r="B181" s="176" t="s">
        <v>698</v>
      </c>
      <c r="C181" s="161" t="s">
        <v>699</v>
      </c>
      <c r="D181" s="175"/>
      <c r="E181" s="11">
        <v>20</v>
      </c>
      <c r="F181" s="35">
        <v>46.44</v>
      </c>
      <c r="G181" s="35">
        <v>40.799999999999997</v>
      </c>
      <c r="H181" s="35">
        <v>38.699999999999996</v>
      </c>
    </row>
    <row r="182" spans="1:8" ht="14.25" customHeight="1" x14ac:dyDescent="0.25">
      <c r="A182" s="39">
        <f t="shared" si="7"/>
        <v>152</v>
      </c>
      <c r="B182" s="176" t="s">
        <v>700</v>
      </c>
      <c r="C182" s="161" t="s">
        <v>701</v>
      </c>
      <c r="D182" s="175"/>
      <c r="E182" s="11">
        <v>50</v>
      </c>
      <c r="F182" s="35">
        <v>22.68</v>
      </c>
      <c r="G182" s="35">
        <v>20.099999999999998</v>
      </c>
      <c r="H182" s="35">
        <v>18.899999999999999</v>
      </c>
    </row>
    <row r="183" spans="1:8" ht="15" x14ac:dyDescent="0.25">
      <c r="A183" s="39">
        <f t="shared" si="7"/>
        <v>153</v>
      </c>
      <c r="B183" s="176" t="s">
        <v>702</v>
      </c>
      <c r="C183" s="161" t="s">
        <v>703</v>
      </c>
      <c r="D183" s="175"/>
      <c r="E183" s="11">
        <v>50</v>
      </c>
      <c r="F183" s="35">
        <v>23.759999999999998</v>
      </c>
      <c r="G183" s="35">
        <v>21</v>
      </c>
      <c r="H183" s="35">
        <v>19.8</v>
      </c>
    </row>
    <row r="184" spans="1:8" ht="20.25" customHeight="1" x14ac:dyDescent="0.25">
      <c r="A184" s="39">
        <f t="shared" si="7"/>
        <v>154</v>
      </c>
      <c r="B184" s="176" t="s">
        <v>704</v>
      </c>
      <c r="C184" s="161" t="s">
        <v>705</v>
      </c>
      <c r="D184" s="175"/>
      <c r="E184" s="11">
        <v>50</v>
      </c>
      <c r="F184" s="35">
        <v>20.52</v>
      </c>
      <c r="G184" s="35">
        <v>18</v>
      </c>
      <c r="H184" s="35">
        <v>17.099999999999998</v>
      </c>
    </row>
    <row r="185" spans="1:8" ht="15" customHeight="1" x14ac:dyDescent="0.25">
      <c r="A185" s="39">
        <f t="shared" si="7"/>
        <v>155</v>
      </c>
      <c r="B185" s="176" t="s">
        <v>706</v>
      </c>
      <c r="C185" s="161" t="s">
        <v>707</v>
      </c>
      <c r="D185" s="175"/>
      <c r="E185" s="11">
        <v>50</v>
      </c>
      <c r="F185" s="35">
        <v>20.52</v>
      </c>
      <c r="G185" s="35">
        <v>18</v>
      </c>
      <c r="H185" s="35">
        <v>17.099999999999998</v>
      </c>
    </row>
    <row r="186" spans="1:8" ht="15" x14ac:dyDescent="0.25">
      <c r="A186" s="39">
        <f t="shared" si="7"/>
        <v>156</v>
      </c>
      <c r="B186" s="176" t="s">
        <v>708</v>
      </c>
      <c r="C186" s="161" t="s">
        <v>709</v>
      </c>
      <c r="D186" s="175"/>
      <c r="E186" s="11">
        <v>50</v>
      </c>
      <c r="F186" s="35">
        <v>25.2</v>
      </c>
      <c r="G186" s="35">
        <v>22.2</v>
      </c>
      <c r="H186" s="35">
        <v>21</v>
      </c>
    </row>
    <row r="187" spans="1:8" ht="15" x14ac:dyDescent="0.25">
      <c r="A187" s="39">
        <f t="shared" si="7"/>
        <v>157</v>
      </c>
      <c r="B187" s="176" t="s">
        <v>710</v>
      </c>
      <c r="C187" s="161" t="s">
        <v>711</v>
      </c>
      <c r="D187" s="175"/>
      <c r="E187" s="11">
        <v>50</v>
      </c>
      <c r="F187" s="35">
        <v>37.44</v>
      </c>
      <c r="G187" s="35">
        <v>33</v>
      </c>
      <c r="H187" s="35">
        <v>31.2</v>
      </c>
    </row>
    <row r="188" spans="1:8" ht="14.25" customHeight="1" x14ac:dyDescent="0.25">
      <c r="A188" s="39">
        <f t="shared" si="7"/>
        <v>158</v>
      </c>
      <c r="B188" s="176" t="s">
        <v>712</v>
      </c>
      <c r="C188" s="161" t="s">
        <v>713</v>
      </c>
      <c r="D188" s="175"/>
      <c r="E188" s="11">
        <v>20</v>
      </c>
      <c r="F188" s="35">
        <v>40.68</v>
      </c>
      <c r="G188" s="35">
        <v>35.699999999999996</v>
      </c>
      <c r="H188" s="35">
        <v>33.9</v>
      </c>
    </row>
    <row r="189" spans="1:8" ht="14.25" customHeight="1" x14ac:dyDescent="0.25">
      <c r="A189" s="39">
        <f t="shared" si="7"/>
        <v>159</v>
      </c>
      <c r="B189" s="176" t="s">
        <v>714</v>
      </c>
      <c r="C189" s="161" t="s">
        <v>715</v>
      </c>
      <c r="D189" s="175"/>
      <c r="E189" s="11">
        <v>35</v>
      </c>
      <c r="F189" s="35">
        <v>32.76</v>
      </c>
      <c r="G189" s="35">
        <v>28.799999999999997</v>
      </c>
      <c r="H189" s="35">
        <v>27.3</v>
      </c>
    </row>
    <row r="190" spans="1:8" ht="15" x14ac:dyDescent="0.25">
      <c r="A190" s="39">
        <f t="shared" si="7"/>
        <v>160</v>
      </c>
      <c r="B190" s="176" t="s">
        <v>716</v>
      </c>
      <c r="C190" s="161" t="s">
        <v>717</v>
      </c>
      <c r="D190" s="175"/>
      <c r="E190" s="11">
        <v>14</v>
      </c>
      <c r="F190" s="35">
        <v>136.79999999999998</v>
      </c>
      <c r="G190" s="35">
        <v>119.69999999999999</v>
      </c>
      <c r="H190" s="35">
        <v>114</v>
      </c>
    </row>
    <row r="191" spans="1:8" ht="15" x14ac:dyDescent="0.25">
      <c r="A191" s="39">
        <f t="shared" si="7"/>
        <v>161</v>
      </c>
      <c r="B191" s="176" t="s">
        <v>718</v>
      </c>
      <c r="C191" s="161" t="s">
        <v>719</v>
      </c>
      <c r="D191" s="175"/>
      <c r="E191" s="11">
        <v>20</v>
      </c>
      <c r="F191" s="35">
        <v>7.92</v>
      </c>
      <c r="G191" s="35">
        <v>7.1999999999999993</v>
      </c>
      <c r="H191" s="35">
        <v>6.6</v>
      </c>
    </row>
    <row r="192" spans="1:8" ht="15" x14ac:dyDescent="0.25">
      <c r="A192" s="39">
        <f t="shared" si="7"/>
        <v>162</v>
      </c>
      <c r="B192" s="176" t="s">
        <v>720</v>
      </c>
      <c r="C192" s="161" t="s">
        <v>721</v>
      </c>
      <c r="D192" s="175"/>
      <c r="E192" s="11">
        <v>20</v>
      </c>
      <c r="F192" s="35">
        <v>9.36</v>
      </c>
      <c r="G192" s="35">
        <v>8.4</v>
      </c>
      <c r="H192" s="35">
        <v>7.8</v>
      </c>
    </row>
    <row r="193" spans="1:8" ht="15" x14ac:dyDescent="0.25">
      <c r="A193" s="39">
        <f t="shared" si="7"/>
        <v>163</v>
      </c>
      <c r="B193" s="176"/>
      <c r="C193" s="161" t="s">
        <v>722</v>
      </c>
      <c r="D193" s="175"/>
      <c r="E193" s="11">
        <v>20</v>
      </c>
      <c r="F193" s="35">
        <v>11.52</v>
      </c>
      <c r="G193" s="35">
        <v>10.199999999999999</v>
      </c>
      <c r="H193" s="35">
        <v>9.6</v>
      </c>
    </row>
    <row r="194" spans="1:8" ht="15" x14ac:dyDescent="0.25">
      <c r="A194" s="39">
        <f t="shared" si="7"/>
        <v>164</v>
      </c>
      <c r="B194" s="176"/>
      <c r="C194" s="161" t="s">
        <v>723</v>
      </c>
      <c r="D194" s="175"/>
      <c r="E194" s="11">
        <v>10</v>
      </c>
      <c r="F194" s="35">
        <v>82.8</v>
      </c>
      <c r="G194" s="35">
        <v>72.599999999999994</v>
      </c>
      <c r="H194" s="35">
        <v>69</v>
      </c>
    </row>
    <row r="195" spans="1:8" ht="15" customHeight="1" x14ac:dyDescent="0.25">
      <c r="A195" s="39">
        <f t="shared" si="7"/>
        <v>165</v>
      </c>
      <c r="B195" s="176"/>
      <c r="C195" s="161" t="s">
        <v>724</v>
      </c>
      <c r="D195" s="175"/>
      <c r="E195" s="11">
        <v>10</v>
      </c>
      <c r="F195" s="35">
        <v>18.72</v>
      </c>
      <c r="G195" s="35">
        <v>16.5</v>
      </c>
      <c r="H195" s="35">
        <v>15.6</v>
      </c>
    </row>
    <row r="196" spans="1:8" ht="14.25" customHeight="1" x14ac:dyDescent="0.25">
      <c r="A196" s="39">
        <f t="shared" si="7"/>
        <v>166</v>
      </c>
      <c r="B196" s="176"/>
      <c r="C196" s="161" t="s">
        <v>725</v>
      </c>
      <c r="D196" s="175"/>
      <c r="E196" s="11">
        <v>10</v>
      </c>
      <c r="F196" s="35">
        <v>19.8</v>
      </c>
      <c r="G196" s="35">
        <v>17.399999999999999</v>
      </c>
      <c r="H196" s="35">
        <v>16.5</v>
      </c>
    </row>
    <row r="197" spans="1:8" ht="15" customHeight="1" x14ac:dyDescent="0.25">
      <c r="A197" s="202" t="s">
        <v>726</v>
      </c>
      <c r="B197" s="203"/>
      <c r="C197" s="204"/>
      <c r="D197" s="142"/>
      <c r="E197" s="174"/>
      <c r="F197" s="143"/>
      <c r="G197" s="143"/>
      <c r="H197" s="143"/>
    </row>
    <row r="198" spans="1:8" ht="15" x14ac:dyDescent="0.25">
      <c r="A198" s="39">
        <f>A196+1</f>
        <v>167</v>
      </c>
      <c r="B198" s="40" t="s">
        <v>727</v>
      </c>
      <c r="C198" s="161" t="s">
        <v>728</v>
      </c>
      <c r="D198" s="9"/>
      <c r="E198" s="11">
        <v>20</v>
      </c>
      <c r="F198" s="35">
        <v>39.18</v>
      </c>
      <c r="G198" s="35">
        <v>34.5</v>
      </c>
      <c r="H198" s="35">
        <v>32.64</v>
      </c>
    </row>
    <row r="199" spans="1:8" ht="15" x14ac:dyDescent="0.25">
      <c r="A199" s="39">
        <f>A198+1</f>
        <v>168</v>
      </c>
      <c r="B199" s="40" t="s">
        <v>729</v>
      </c>
      <c r="C199" s="161" t="s">
        <v>730</v>
      </c>
      <c r="D199" s="9"/>
      <c r="E199" s="11">
        <v>20</v>
      </c>
      <c r="F199" s="35">
        <v>40.14</v>
      </c>
      <c r="G199" s="35">
        <v>35.1</v>
      </c>
      <c r="H199" s="35">
        <v>33.42</v>
      </c>
    </row>
    <row r="200" spans="1:8" ht="15.75" x14ac:dyDescent="0.25">
      <c r="A200" s="198" t="s">
        <v>731</v>
      </c>
      <c r="B200" s="199"/>
      <c r="C200" s="200"/>
      <c r="D200" s="142"/>
      <c r="E200" s="174"/>
      <c r="F200" s="143"/>
      <c r="G200" s="143"/>
      <c r="H200" s="143"/>
    </row>
    <row r="201" spans="1:8" ht="15" x14ac:dyDescent="0.25">
      <c r="A201" s="39"/>
      <c r="B201" s="45"/>
      <c r="C201" s="46" t="s">
        <v>732</v>
      </c>
      <c r="D201" s="175"/>
      <c r="E201" s="11"/>
      <c r="F201" s="35"/>
      <c r="G201" s="35"/>
      <c r="H201" s="35"/>
    </row>
    <row r="202" spans="1:8" ht="15" x14ac:dyDescent="0.25">
      <c r="A202" s="39">
        <f>A199+1</f>
        <v>169</v>
      </c>
      <c r="B202" s="176"/>
      <c r="C202" s="161" t="s">
        <v>733</v>
      </c>
      <c r="D202" s="175">
        <v>15</v>
      </c>
      <c r="E202" s="11">
        <v>6</v>
      </c>
      <c r="F202" s="35">
        <v>457.2</v>
      </c>
      <c r="G202" s="35">
        <v>400.2</v>
      </c>
      <c r="H202" s="35">
        <v>381</v>
      </c>
    </row>
    <row r="203" spans="1:8" ht="15" customHeight="1" x14ac:dyDescent="0.25">
      <c r="A203" s="39">
        <f t="shared" ref="A203:A209" si="8">A202+1</f>
        <v>170</v>
      </c>
      <c r="B203" s="176"/>
      <c r="C203" s="161" t="s">
        <v>734</v>
      </c>
      <c r="D203" s="175">
        <v>8</v>
      </c>
      <c r="E203" s="11">
        <v>8</v>
      </c>
      <c r="F203" s="35">
        <v>189.72</v>
      </c>
      <c r="G203" s="35">
        <v>166.2</v>
      </c>
      <c r="H203" s="35">
        <v>158.1</v>
      </c>
    </row>
    <row r="204" spans="1:8" ht="15" x14ac:dyDescent="0.25">
      <c r="A204" s="39">
        <f t="shared" si="8"/>
        <v>171</v>
      </c>
      <c r="B204" s="176"/>
      <c r="C204" s="161" t="s">
        <v>735</v>
      </c>
      <c r="D204" s="175">
        <v>6.6</v>
      </c>
      <c r="E204" s="11">
        <v>8</v>
      </c>
      <c r="F204" s="9">
        <v>178.92</v>
      </c>
      <c r="G204" s="9">
        <v>156.6</v>
      </c>
      <c r="H204" s="9">
        <v>149.1</v>
      </c>
    </row>
    <row r="205" spans="1:8" ht="15" x14ac:dyDescent="0.25">
      <c r="A205" s="39">
        <f t="shared" si="8"/>
        <v>172</v>
      </c>
      <c r="B205" s="176"/>
      <c r="C205" s="163" t="s">
        <v>736</v>
      </c>
      <c r="D205" s="175">
        <v>6</v>
      </c>
      <c r="E205" s="11">
        <v>8</v>
      </c>
      <c r="F205" s="9">
        <v>159.78</v>
      </c>
      <c r="G205" s="9">
        <v>139.79999999999998</v>
      </c>
      <c r="H205" s="9">
        <v>133.13999999999999</v>
      </c>
    </row>
    <row r="206" spans="1:8" ht="15" x14ac:dyDescent="0.25">
      <c r="A206" s="39">
        <f t="shared" si="8"/>
        <v>173</v>
      </c>
      <c r="B206" s="176"/>
      <c r="C206" s="163" t="s">
        <v>737</v>
      </c>
      <c r="D206" s="175">
        <v>6.15</v>
      </c>
      <c r="E206" s="11">
        <v>8</v>
      </c>
      <c r="F206" s="9">
        <v>166.68</v>
      </c>
      <c r="G206" s="9">
        <v>146.1</v>
      </c>
      <c r="H206" s="9">
        <v>138.9</v>
      </c>
    </row>
    <row r="207" spans="1:8" ht="15" x14ac:dyDescent="0.25">
      <c r="A207" s="39">
        <f t="shared" si="8"/>
        <v>174</v>
      </c>
      <c r="B207" s="176"/>
      <c r="C207" s="163" t="s">
        <v>738</v>
      </c>
      <c r="D207" s="175">
        <v>5.8</v>
      </c>
      <c r="E207" s="11">
        <v>8</v>
      </c>
      <c r="F207" s="9">
        <v>175.44</v>
      </c>
      <c r="G207" s="9">
        <v>153.6</v>
      </c>
      <c r="H207" s="9">
        <v>146.22</v>
      </c>
    </row>
    <row r="208" spans="1:8" ht="15" x14ac:dyDescent="0.25">
      <c r="A208" s="39">
        <f t="shared" si="8"/>
        <v>175</v>
      </c>
      <c r="B208" s="176"/>
      <c r="C208" s="163" t="s">
        <v>739</v>
      </c>
      <c r="D208" s="175"/>
      <c r="E208" s="11">
        <v>10</v>
      </c>
      <c r="F208" s="9">
        <v>54</v>
      </c>
      <c r="G208" s="9">
        <v>47.4</v>
      </c>
      <c r="H208" s="9">
        <v>45</v>
      </c>
    </row>
    <row r="209" spans="1:8" ht="13.5" customHeight="1" x14ac:dyDescent="0.25">
      <c r="A209" s="39">
        <f t="shared" si="8"/>
        <v>176</v>
      </c>
      <c r="B209" s="176"/>
      <c r="C209" s="161" t="s">
        <v>740</v>
      </c>
      <c r="D209" s="175">
        <v>4.76</v>
      </c>
      <c r="E209" s="11">
        <v>10</v>
      </c>
      <c r="F209" s="9">
        <v>119.75999999999999</v>
      </c>
      <c r="G209" s="9">
        <v>105</v>
      </c>
      <c r="H209" s="9">
        <v>99.84</v>
      </c>
    </row>
    <row r="210" spans="1:8" ht="15" customHeight="1" x14ac:dyDescent="0.25">
      <c r="A210" s="39"/>
      <c r="B210" s="177"/>
      <c r="C210" s="46" t="s">
        <v>741</v>
      </c>
      <c r="D210" s="178"/>
      <c r="E210" s="15"/>
      <c r="F210" s="9"/>
      <c r="G210" s="9"/>
      <c r="H210" s="9"/>
    </row>
    <row r="211" spans="1:8" ht="15" x14ac:dyDescent="0.25">
      <c r="A211" s="39">
        <f>A209+1</f>
        <v>177</v>
      </c>
      <c r="B211" s="177"/>
      <c r="C211" s="161" t="s">
        <v>742</v>
      </c>
      <c r="D211" s="175">
        <v>10.3</v>
      </c>
      <c r="E211" s="11">
        <v>4</v>
      </c>
      <c r="F211" s="9">
        <v>446.4</v>
      </c>
      <c r="G211" s="9">
        <v>390.59999999999997</v>
      </c>
      <c r="H211" s="9">
        <v>372</v>
      </c>
    </row>
    <row r="212" spans="1:8" ht="30" x14ac:dyDescent="0.25">
      <c r="A212" s="39">
        <f t="shared" ref="A212:A217" si="9">A211+1</f>
        <v>178</v>
      </c>
      <c r="B212" s="177"/>
      <c r="C212" s="161" t="s">
        <v>743</v>
      </c>
      <c r="D212" s="175">
        <v>10.8</v>
      </c>
      <c r="E212" s="11">
        <v>4</v>
      </c>
      <c r="F212" s="9">
        <v>451.8</v>
      </c>
      <c r="G212" s="9">
        <v>395.4</v>
      </c>
      <c r="H212" s="9">
        <v>376.5</v>
      </c>
    </row>
    <row r="213" spans="1:8" ht="15" x14ac:dyDescent="0.25">
      <c r="A213" s="39">
        <f t="shared" si="9"/>
        <v>179</v>
      </c>
      <c r="B213" s="177"/>
      <c r="C213" s="161" t="s">
        <v>744</v>
      </c>
      <c r="D213" s="175">
        <v>10.4</v>
      </c>
      <c r="E213" s="11">
        <v>10</v>
      </c>
      <c r="F213" s="175">
        <v>230.39999999999998</v>
      </c>
      <c r="G213" s="175">
        <v>201.6</v>
      </c>
      <c r="H213" s="44">
        <v>192</v>
      </c>
    </row>
    <row r="214" spans="1:8" ht="14.25" customHeight="1" x14ac:dyDescent="0.25">
      <c r="A214" s="39">
        <f t="shared" si="9"/>
        <v>180</v>
      </c>
      <c r="B214" s="177"/>
      <c r="C214" s="47" t="s">
        <v>745</v>
      </c>
      <c r="D214" s="175">
        <v>8.6</v>
      </c>
      <c r="E214" s="11">
        <v>10</v>
      </c>
      <c r="F214" s="175">
        <v>220.32</v>
      </c>
      <c r="G214" s="175">
        <v>192.9</v>
      </c>
      <c r="H214" s="44">
        <v>183.6</v>
      </c>
    </row>
    <row r="215" spans="1:8" ht="15" x14ac:dyDescent="0.25">
      <c r="A215" s="39">
        <f t="shared" si="9"/>
        <v>181</v>
      </c>
      <c r="B215" s="177"/>
      <c r="C215" s="47" t="s">
        <v>746</v>
      </c>
      <c r="D215" s="175">
        <v>8.15</v>
      </c>
      <c r="E215" s="11">
        <v>10</v>
      </c>
      <c r="F215" s="175">
        <v>204.84</v>
      </c>
      <c r="G215" s="175">
        <v>179.4</v>
      </c>
      <c r="H215" s="44">
        <v>170.7</v>
      </c>
    </row>
    <row r="216" spans="1:8" ht="18" customHeight="1" x14ac:dyDescent="0.25">
      <c r="A216" s="39">
        <f t="shared" si="9"/>
        <v>182</v>
      </c>
      <c r="B216" s="177"/>
      <c r="C216" s="163" t="s">
        <v>747</v>
      </c>
      <c r="D216" s="175">
        <v>7.65</v>
      </c>
      <c r="E216" s="11">
        <v>10</v>
      </c>
      <c r="F216" s="175">
        <v>224.64</v>
      </c>
      <c r="G216" s="175">
        <v>196.79999999999998</v>
      </c>
      <c r="H216" s="44">
        <v>187.2</v>
      </c>
    </row>
    <row r="217" spans="1:8" ht="15" x14ac:dyDescent="0.25">
      <c r="A217" s="39">
        <f t="shared" si="9"/>
        <v>183</v>
      </c>
      <c r="B217" s="177"/>
      <c r="C217" s="163" t="s">
        <v>748</v>
      </c>
      <c r="D217" s="175">
        <v>6.4</v>
      </c>
      <c r="E217" s="11">
        <v>10</v>
      </c>
      <c r="F217" s="175">
        <v>158.4</v>
      </c>
      <c r="G217" s="175">
        <v>138.6</v>
      </c>
      <c r="H217" s="44">
        <v>132</v>
      </c>
    </row>
    <row r="218" spans="1:8" ht="15" customHeight="1" x14ac:dyDescent="0.25">
      <c r="A218" s="201" t="s">
        <v>749</v>
      </c>
      <c r="B218" s="199"/>
      <c r="C218" s="199"/>
      <c r="D218" s="169"/>
      <c r="E218" s="169"/>
      <c r="F218" s="142"/>
      <c r="G218" s="142"/>
      <c r="H218" s="142"/>
    </row>
    <row r="219" spans="1:8" ht="15" x14ac:dyDescent="0.25">
      <c r="A219" s="36">
        <f>1+A217</f>
        <v>184</v>
      </c>
      <c r="B219" s="162" t="s">
        <v>750</v>
      </c>
      <c r="C219" s="161" t="s">
        <v>751</v>
      </c>
      <c r="D219" s="32">
        <v>12.55</v>
      </c>
      <c r="E219" s="11">
        <v>3</v>
      </c>
      <c r="F219" s="175">
        <v>565.55999999999995</v>
      </c>
      <c r="G219" s="175">
        <v>495</v>
      </c>
      <c r="H219" s="44">
        <v>471.29999999999995</v>
      </c>
    </row>
    <row r="220" spans="1:8" ht="15" x14ac:dyDescent="0.25">
      <c r="A220" s="36">
        <f>1+A219</f>
        <v>185</v>
      </c>
      <c r="B220" s="162" t="s">
        <v>752</v>
      </c>
      <c r="C220" s="47" t="s">
        <v>753</v>
      </c>
      <c r="D220" s="32">
        <v>18</v>
      </c>
      <c r="E220" s="11">
        <v>3</v>
      </c>
      <c r="F220" s="175">
        <v>685.62</v>
      </c>
      <c r="G220" s="175">
        <v>600</v>
      </c>
      <c r="H220" s="44">
        <v>571.31999999999994</v>
      </c>
    </row>
    <row r="221" spans="1:8" ht="15.75" x14ac:dyDescent="0.25">
      <c r="A221" s="196" t="s">
        <v>754</v>
      </c>
      <c r="B221" s="197"/>
      <c r="C221" s="197"/>
      <c r="D221" s="170"/>
      <c r="E221" s="170"/>
      <c r="F221" s="142"/>
      <c r="G221" s="142"/>
      <c r="H221" s="142"/>
    </row>
    <row r="222" spans="1:8" ht="15" x14ac:dyDescent="0.25">
      <c r="A222" s="36">
        <f>1+A220</f>
        <v>186</v>
      </c>
      <c r="B222" s="48" t="s">
        <v>755</v>
      </c>
      <c r="C222" s="163" t="s">
        <v>756</v>
      </c>
      <c r="D222" s="35">
        <v>15</v>
      </c>
      <c r="E222" s="43">
        <v>5</v>
      </c>
      <c r="F222" s="175">
        <v>577.31999999999994</v>
      </c>
      <c r="G222" s="175">
        <v>505.2</v>
      </c>
      <c r="H222" s="44">
        <v>481.08</v>
      </c>
    </row>
    <row r="223" spans="1:8" ht="15" x14ac:dyDescent="0.25">
      <c r="A223" s="36">
        <f t="shared" ref="A223:A229" si="10">1+A222</f>
        <v>187</v>
      </c>
      <c r="B223" s="48" t="s">
        <v>757</v>
      </c>
      <c r="C223" s="163" t="s">
        <v>758</v>
      </c>
      <c r="D223" s="35">
        <v>15</v>
      </c>
      <c r="E223" s="43">
        <v>5</v>
      </c>
      <c r="F223" s="175">
        <v>577.31999999999994</v>
      </c>
      <c r="G223" s="175">
        <v>505.2</v>
      </c>
      <c r="H223" s="44">
        <v>481.08</v>
      </c>
    </row>
    <row r="224" spans="1:8" ht="15" x14ac:dyDescent="0.25">
      <c r="A224" s="36">
        <f t="shared" si="10"/>
        <v>188</v>
      </c>
      <c r="B224" s="48" t="s">
        <v>759</v>
      </c>
      <c r="C224" s="163" t="s">
        <v>760</v>
      </c>
      <c r="D224" s="35">
        <v>15</v>
      </c>
      <c r="E224" s="43">
        <v>5</v>
      </c>
      <c r="F224" s="175">
        <v>577.31999999999994</v>
      </c>
      <c r="G224" s="175">
        <v>505.2</v>
      </c>
      <c r="H224" s="44">
        <v>481.08</v>
      </c>
    </row>
    <row r="225" spans="1:8" ht="15" x14ac:dyDescent="0.25">
      <c r="A225" s="36">
        <f t="shared" si="10"/>
        <v>189</v>
      </c>
      <c r="B225" s="48" t="s">
        <v>761</v>
      </c>
      <c r="C225" s="163" t="s">
        <v>762</v>
      </c>
      <c r="D225" s="35">
        <v>15</v>
      </c>
      <c r="E225" s="43">
        <v>5</v>
      </c>
      <c r="F225" s="175">
        <v>577.31999999999994</v>
      </c>
      <c r="G225" s="175">
        <v>505.2</v>
      </c>
      <c r="H225" s="44">
        <v>481.08</v>
      </c>
    </row>
    <row r="226" spans="1:8" ht="15" x14ac:dyDescent="0.25">
      <c r="A226" s="36">
        <f t="shared" si="10"/>
        <v>190</v>
      </c>
      <c r="B226" s="48" t="s">
        <v>763</v>
      </c>
      <c r="C226" s="163" t="s">
        <v>764</v>
      </c>
      <c r="D226" s="35">
        <v>15</v>
      </c>
      <c r="E226" s="43">
        <v>5</v>
      </c>
      <c r="F226" s="175">
        <v>518.4</v>
      </c>
      <c r="G226" s="175">
        <v>453.59999999999997</v>
      </c>
      <c r="H226" s="44">
        <v>432</v>
      </c>
    </row>
    <row r="227" spans="1:8" ht="14.25" customHeight="1" x14ac:dyDescent="0.25">
      <c r="A227" s="36">
        <f t="shared" si="10"/>
        <v>191</v>
      </c>
      <c r="B227" s="48" t="s">
        <v>765</v>
      </c>
      <c r="C227" s="163" t="s">
        <v>766</v>
      </c>
      <c r="D227" s="35">
        <v>18</v>
      </c>
      <c r="E227" s="43">
        <v>5</v>
      </c>
      <c r="F227" s="175">
        <v>1214.28</v>
      </c>
      <c r="G227" s="175">
        <v>1062.5999999999999</v>
      </c>
      <c r="H227" s="44">
        <v>1011.9</v>
      </c>
    </row>
    <row r="228" spans="1:8" ht="15" x14ac:dyDescent="0.25">
      <c r="A228" s="36">
        <f t="shared" si="10"/>
        <v>192</v>
      </c>
      <c r="B228" s="49">
        <v>96351263</v>
      </c>
      <c r="C228" s="163" t="s">
        <v>767</v>
      </c>
      <c r="D228" s="35">
        <v>15</v>
      </c>
      <c r="E228" s="43">
        <v>5</v>
      </c>
      <c r="F228" s="175">
        <v>838.8</v>
      </c>
      <c r="G228" s="175">
        <v>734.1</v>
      </c>
      <c r="H228" s="44">
        <v>699</v>
      </c>
    </row>
    <row r="229" spans="1:8" ht="15" x14ac:dyDescent="0.25">
      <c r="A229" s="36">
        <f t="shared" si="10"/>
        <v>193</v>
      </c>
      <c r="B229" s="49">
        <v>96182261</v>
      </c>
      <c r="C229" s="163" t="s">
        <v>768</v>
      </c>
      <c r="D229" s="35">
        <v>18</v>
      </c>
      <c r="E229" s="43">
        <v>5</v>
      </c>
      <c r="F229" s="179">
        <v>902.88</v>
      </c>
      <c r="G229" s="179">
        <v>790.19999999999993</v>
      </c>
      <c r="H229" s="50">
        <v>752.4</v>
      </c>
    </row>
    <row r="230" spans="1:8" ht="15.75" x14ac:dyDescent="0.25">
      <c r="A230" s="196" t="s">
        <v>769</v>
      </c>
      <c r="B230" s="197"/>
      <c r="C230" s="197"/>
      <c r="D230" s="170"/>
      <c r="E230" s="170"/>
      <c r="F230" s="144"/>
      <c r="G230" s="144"/>
      <c r="H230" s="144"/>
    </row>
    <row r="231" spans="1:8" ht="15" x14ac:dyDescent="0.25">
      <c r="A231" s="36">
        <f>1+A229</f>
        <v>194</v>
      </c>
      <c r="B231" s="40" t="s">
        <v>770</v>
      </c>
      <c r="C231" s="163" t="s">
        <v>771</v>
      </c>
      <c r="D231" s="18">
        <v>8</v>
      </c>
      <c r="E231" s="11">
        <v>4</v>
      </c>
      <c r="F231" s="180">
        <v>249.84</v>
      </c>
      <c r="G231" s="180">
        <v>218.7</v>
      </c>
      <c r="H231" s="51">
        <v>208.2</v>
      </c>
    </row>
    <row r="232" spans="1:8" ht="15" x14ac:dyDescent="0.25">
      <c r="A232" s="36">
        <f>1+A231</f>
        <v>195</v>
      </c>
      <c r="B232" s="40" t="s">
        <v>772</v>
      </c>
      <c r="C232" s="163" t="s">
        <v>773</v>
      </c>
      <c r="D232" s="18">
        <v>8</v>
      </c>
      <c r="E232" s="11">
        <v>4</v>
      </c>
      <c r="F232" s="179">
        <v>249.84</v>
      </c>
      <c r="G232" s="179">
        <v>218.7</v>
      </c>
      <c r="H232" s="50">
        <v>208.2</v>
      </c>
    </row>
    <row r="233" spans="1:8" ht="15" x14ac:dyDescent="0.25">
      <c r="A233" s="36">
        <f>1+A232</f>
        <v>196</v>
      </c>
      <c r="B233" s="40" t="s">
        <v>774</v>
      </c>
      <c r="C233" s="163" t="s">
        <v>775</v>
      </c>
      <c r="D233" s="18">
        <v>8</v>
      </c>
      <c r="E233" s="11">
        <v>4</v>
      </c>
      <c r="F233" s="179">
        <v>249.84</v>
      </c>
      <c r="G233" s="179">
        <v>218.7</v>
      </c>
      <c r="H233" s="50">
        <v>208.2</v>
      </c>
    </row>
    <row r="234" spans="1:8" ht="15" customHeight="1" x14ac:dyDescent="0.25">
      <c r="A234" s="36">
        <f>1+A233</f>
        <v>197</v>
      </c>
      <c r="B234" s="40" t="s">
        <v>776</v>
      </c>
      <c r="C234" s="163" t="s">
        <v>777</v>
      </c>
      <c r="D234" s="18">
        <v>8</v>
      </c>
      <c r="E234" s="11">
        <v>4</v>
      </c>
      <c r="F234" s="175">
        <v>249.84</v>
      </c>
      <c r="G234" s="175">
        <v>218.7</v>
      </c>
      <c r="H234" s="44">
        <v>208.2</v>
      </c>
    </row>
    <row r="235" spans="1:8" ht="15" x14ac:dyDescent="0.25">
      <c r="A235" s="36">
        <f>1+A234</f>
        <v>198</v>
      </c>
      <c r="B235" s="40" t="s">
        <v>778</v>
      </c>
      <c r="C235" s="163" t="s">
        <v>779</v>
      </c>
      <c r="D235" s="18">
        <v>8</v>
      </c>
      <c r="E235" s="11">
        <v>4</v>
      </c>
      <c r="F235" s="179">
        <v>249.84</v>
      </c>
      <c r="G235" s="179">
        <v>218.7</v>
      </c>
      <c r="H235" s="50">
        <v>208.2</v>
      </c>
    </row>
    <row r="236" spans="1:8" ht="15" customHeight="1" x14ac:dyDescent="0.25">
      <c r="A236" s="201" t="s">
        <v>780</v>
      </c>
      <c r="B236" s="199"/>
      <c r="C236" s="199"/>
      <c r="D236" s="169"/>
      <c r="E236" s="169"/>
      <c r="F236" s="144">
        <v>0</v>
      </c>
      <c r="G236" s="144"/>
      <c r="H236" s="144"/>
    </row>
    <row r="237" spans="1:8" ht="15" x14ac:dyDescent="0.2">
      <c r="A237" s="52">
        <f>A235+1</f>
        <v>199</v>
      </c>
      <c r="B237" s="30" t="s">
        <v>781</v>
      </c>
      <c r="C237" s="31" t="s">
        <v>782</v>
      </c>
      <c r="D237" s="32">
        <v>10.4</v>
      </c>
      <c r="E237" s="53">
        <v>36</v>
      </c>
      <c r="F237" s="179">
        <v>110.88</v>
      </c>
      <c r="G237" s="179">
        <v>97.2</v>
      </c>
      <c r="H237" s="50">
        <v>92.399999999999991</v>
      </c>
    </row>
    <row r="238" spans="1:8" ht="15" x14ac:dyDescent="0.2">
      <c r="A238" s="52">
        <f t="shared" ref="A238:A248" si="11">A237+1</f>
        <v>200</v>
      </c>
      <c r="B238" s="30" t="s">
        <v>783</v>
      </c>
      <c r="C238" s="31" t="s">
        <v>784</v>
      </c>
      <c r="D238" s="32">
        <v>10.4</v>
      </c>
      <c r="E238" s="53">
        <v>36</v>
      </c>
      <c r="F238" s="179">
        <v>118.44</v>
      </c>
      <c r="G238" s="179">
        <v>103.8</v>
      </c>
      <c r="H238" s="50">
        <v>98.7</v>
      </c>
    </row>
    <row r="239" spans="1:8" ht="15" x14ac:dyDescent="0.2">
      <c r="A239" s="52">
        <f t="shared" si="11"/>
        <v>201</v>
      </c>
      <c r="B239" s="30" t="s">
        <v>785</v>
      </c>
      <c r="C239" s="31" t="s">
        <v>786</v>
      </c>
      <c r="D239" s="32">
        <v>10.6</v>
      </c>
      <c r="E239" s="53">
        <v>36</v>
      </c>
      <c r="F239" s="179">
        <v>118.44</v>
      </c>
      <c r="G239" s="179">
        <v>103.8</v>
      </c>
      <c r="H239" s="50">
        <v>98.7</v>
      </c>
    </row>
    <row r="240" spans="1:8" ht="15" x14ac:dyDescent="0.2">
      <c r="A240" s="52">
        <f t="shared" si="11"/>
        <v>202</v>
      </c>
      <c r="B240" s="30" t="s">
        <v>787</v>
      </c>
      <c r="C240" s="31" t="s">
        <v>788</v>
      </c>
      <c r="D240" s="32">
        <v>11</v>
      </c>
      <c r="E240" s="53">
        <v>36</v>
      </c>
      <c r="F240" s="179">
        <v>101.52</v>
      </c>
      <c r="G240" s="179">
        <v>89.1</v>
      </c>
      <c r="H240" s="50">
        <v>84.6</v>
      </c>
    </row>
    <row r="241" spans="1:8" ht="15" x14ac:dyDescent="0.25">
      <c r="A241" s="52">
        <f>A240+1</f>
        <v>203</v>
      </c>
      <c r="B241" s="30" t="s">
        <v>789</v>
      </c>
      <c r="C241" s="31" t="s">
        <v>790</v>
      </c>
      <c r="D241" s="54">
        <v>11.6</v>
      </c>
      <c r="E241" s="53">
        <v>36</v>
      </c>
      <c r="F241" s="179">
        <v>104.39999999999999</v>
      </c>
      <c r="G241" s="179">
        <v>91.5</v>
      </c>
      <c r="H241" s="50">
        <v>87</v>
      </c>
    </row>
    <row r="242" spans="1:8" ht="15" x14ac:dyDescent="0.25">
      <c r="A242" s="52">
        <f t="shared" si="11"/>
        <v>204</v>
      </c>
      <c r="B242" s="30" t="s">
        <v>791</v>
      </c>
      <c r="C242" s="31" t="s">
        <v>792</v>
      </c>
      <c r="D242" s="55">
        <v>7.5</v>
      </c>
      <c r="E242" s="11">
        <v>24</v>
      </c>
      <c r="F242" s="179">
        <v>112.32</v>
      </c>
      <c r="G242" s="179">
        <v>98.399999999999991</v>
      </c>
      <c r="H242" s="50">
        <v>93.6</v>
      </c>
    </row>
    <row r="243" spans="1:8" ht="15" x14ac:dyDescent="0.25">
      <c r="A243" s="52">
        <f t="shared" si="11"/>
        <v>205</v>
      </c>
      <c r="B243" s="30" t="s">
        <v>793</v>
      </c>
      <c r="C243" s="31" t="s">
        <v>794</v>
      </c>
      <c r="D243" s="55">
        <v>7.5</v>
      </c>
      <c r="E243" s="11">
        <v>24</v>
      </c>
      <c r="F243" s="179">
        <v>110.88</v>
      </c>
      <c r="G243" s="179">
        <v>97.2</v>
      </c>
      <c r="H243" s="50">
        <v>92.399999999999991</v>
      </c>
    </row>
    <row r="244" spans="1:8" ht="15" x14ac:dyDescent="0.25">
      <c r="A244" s="52">
        <f t="shared" si="11"/>
        <v>206</v>
      </c>
      <c r="B244" s="30" t="s">
        <v>795</v>
      </c>
      <c r="C244" s="31" t="s">
        <v>796</v>
      </c>
      <c r="D244" s="55">
        <v>7.94</v>
      </c>
      <c r="E244" s="11">
        <v>24</v>
      </c>
      <c r="F244" s="179">
        <v>106.2</v>
      </c>
      <c r="G244" s="179">
        <v>93</v>
      </c>
      <c r="H244" s="50">
        <v>88.5</v>
      </c>
    </row>
    <row r="245" spans="1:8" ht="15" x14ac:dyDescent="0.25">
      <c r="A245" s="52">
        <f t="shared" si="11"/>
        <v>207</v>
      </c>
      <c r="B245" s="30" t="s">
        <v>797</v>
      </c>
      <c r="C245" s="31" t="s">
        <v>798</v>
      </c>
      <c r="D245" s="32">
        <v>10.8</v>
      </c>
      <c r="E245" s="11">
        <v>36</v>
      </c>
      <c r="F245" s="179">
        <v>119.88</v>
      </c>
      <c r="G245" s="179">
        <v>105</v>
      </c>
      <c r="H245" s="50">
        <v>99.899999999999991</v>
      </c>
    </row>
    <row r="246" spans="1:8" ht="15" x14ac:dyDescent="0.25">
      <c r="A246" s="52">
        <f t="shared" si="11"/>
        <v>208</v>
      </c>
      <c r="B246" s="30" t="s">
        <v>799</v>
      </c>
      <c r="C246" s="31" t="s">
        <v>800</v>
      </c>
      <c r="D246" s="32">
        <v>13</v>
      </c>
      <c r="E246" s="11">
        <v>24</v>
      </c>
      <c r="F246" s="179">
        <v>118.44</v>
      </c>
      <c r="G246" s="179">
        <v>103.8</v>
      </c>
      <c r="H246" s="50">
        <v>98.7</v>
      </c>
    </row>
    <row r="247" spans="1:8" ht="15" x14ac:dyDescent="0.25">
      <c r="A247" s="52">
        <f t="shared" si="11"/>
        <v>209</v>
      </c>
      <c r="B247" s="30" t="s">
        <v>801</v>
      </c>
      <c r="C247" s="31" t="s">
        <v>802</v>
      </c>
      <c r="D247" s="32">
        <v>13.2</v>
      </c>
      <c r="E247" s="11">
        <v>24</v>
      </c>
      <c r="F247" s="175">
        <v>133.91999999999999</v>
      </c>
      <c r="G247" s="175">
        <v>117.3</v>
      </c>
      <c r="H247" s="173">
        <v>111.6</v>
      </c>
    </row>
    <row r="248" spans="1:8" ht="15" x14ac:dyDescent="0.25">
      <c r="A248" s="52">
        <f t="shared" si="11"/>
        <v>210</v>
      </c>
      <c r="B248" s="30" t="s">
        <v>803</v>
      </c>
      <c r="C248" s="31" t="s">
        <v>804</v>
      </c>
      <c r="D248" s="32">
        <v>20</v>
      </c>
      <c r="E248" s="11">
        <v>24</v>
      </c>
      <c r="F248" s="175">
        <v>231.48</v>
      </c>
      <c r="G248" s="175">
        <v>202.79999999999998</v>
      </c>
      <c r="H248" s="173">
        <v>192.9</v>
      </c>
    </row>
    <row r="249" spans="1:8" x14ac:dyDescent="0.2">
      <c r="A249" s="181"/>
      <c r="B249" s="181"/>
      <c r="C249" s="181"/>
      <c r="D249" s="181"/>
      <c r="E249" s="181"/>
      <c r="F249" s="181"/>
      <c r="G249" s="181"/>
    </row>
    <row r="250" spans="1:8" ht="26.25" x14ac:dyDescent="0.2">
      <c r="A250" s="181"/>
      <c r="B250" s="181"/>
      <c r="C250" s="165" t="s">
        <v>362</v>
      </c>
      <c r="D250" s="181"/>
      <c r="E250" s="181"/>
      <c r="F250" s="181"/>
      <c r="G250" s="181"/>
    </row>
    <row r="251" spans="1:8" x14ac:dyDescent="0.2">
      <c r="A251" s="181"/>
      <c r="B251" s="181"/>
      <c r="C251" s="181"/>
      <c r="D251" s="181"/>
      <c r="E251" s="181"/>
      <c r="F251" s="181"/>
      <c r="G251" s="181"/>
    </row>
    <row r="252" spans="1:8" x14ac:dyDescent="0.2">
      <c r="A252" s="181"/>
      <c r="B252" s="181"/>
      <c r="C252" s="181"/>
      <c r="D252" s="181"/>
      <c r="E252" s="181"/>
      <c r="F252" s="181"/>
      <c r="G252" s="181"/>
    </row>
    <row r="253" spans="1:8" x14ac:dyDescent="0.2">
      <c r="A253" s="181"/>
      <c r="B253" s="181"/>
      <c r="C253" s="181"/>
      <c r="D253" s="181"/>
      <c r="E253" s="181"/>
      <c r="F253" s="181"/>
      <c r="G253" s="181"/>
    </row>
    <row r="254" spans="1:8" x14ac:dyDescent="0.2">
      <c r="A254" s="181"/>
      <c r="B254" s="181"/>
      <c r="C254" s="181"/>
      <c r="D254" s="181"/>
      <c r="E254" s="181"/>
      <c r="F254" s="181"/>
      <c r="G254" s="181"/>
    </row>
    <row r="255" spans="1:8" x14ac:dyDescent="0.2">
      <c r="A255" s="181"/>
      <c r="B255" s="181"/>
      <c r="C255" s="181"/>
      <c r="D255" s="181"/>
      <c r="E255" s="181"/>
      <c r="F255" s="181"/>
      <c r="G255" s="181"/>
    </row>
    <row r="256" spans="1:8" x14ac:dyDescent="0.2">
      <c r="A256" s="181"/>
      <c r="B256" s="181"/>
      <c r="C256" s="181"/>
      <c r="D256" s="181"/>
      <c r="E256" s="181"/>
      <c r="F256" s="181"/>
      <c r="G256" s="181"/>
    </row>
    <row r="257" spans="1:7" x14ac:dyDescent="0.2">
      <c r="A257" s="181"/>
      <c r="B257" s="181"/>
      <c r="C257" s="181"/>
      <c r="D257" s="181"/>
      <c r="E257" s="181"/>
      <c r="F257" s="181"/>
      <c r="G257" s="181"/>
    </row>
    <row r="258" spans="1:7" x14ac:dyDescent="0.2">
      <c r="A258" s="181"/>
      <c r="B258" s="181"/>
      <c r="C258" s="181"/>
      <c r="D258" s="181"/>
      <c r="E258" s="181"/>
      <c r="F258" s="181"/>
      <c r="G258" s="181"/>
    </row>
    <row r="259" spans="1:7" x14ac:dyDescent="0.2">
      <c r="A259" s="181"/>
      <c r="B259" s="181"/>
      <c r="C259" s="181"/>
      <c r="D259" s="181"/>
      <c r="E259" s="181"/>
      <c r="F259" s="181"/>
      <c r="G259" s="181"/>
    </row>
    <row r="260" spans="1:7" x14ac:dyDescent="0.2">
      <c r="A260" s="181"/>
      <c r="B260" s="181"/>
      <c r="C260" s="181"/>
      <c r="D260" s="181"/>
      <c r="E260" s="181"/>
      <c r="F260" s="181"/>
      <c r="G260" s="181"/>
    </row>
    <row r="261" spans="1:7" x14ac:dyDescent="0.2">
      <c r="A261" s="181"/>
      <c r="B261" s="181"/>
      <c r="C261" s="181"/>
      <c r="D261" s="181"/>
      <c r="E261" s="181"/>
      <c r="F261" s="181"/>
      <c r="G261" s="181"/>
    </row>
    <row r="262" spans="1:7" x14ac:dyDescent="0.2">
      <c r="A262" s="181"/>
      <c r="B262" s="181"/>
      <c r="C262" s="181"/>
      <c r="D262" s="181"/>
      <c r="E262" s="181"/>
      <c r="F262" s="181"/>
      <c r="G262" s="181"/>
    </row>
    <row r="263" spans="1:7" x14ac:dyDescent="0.2">
      <c r="A263" s="181"/>
      <c r="B263" s="181"/>
      <c r="C263" s="181"/>
      <c r="D263" s="181"/>
      <c r="E263" s="181"/>
      <c r="F263" s="181"/>
      <c r="G263" s="181"/>
    </row>
    <row r="264" spans="1:7" x14ac:dyDescent="0.2">
      <c r="A264" s="181"/>
      <c r="B264" s="181"/>
      <c r="C264" s="181"/>
      <c r="D264" s="181"/>
      <c r="E264" s="181"/>
      <c r="F264" s="181"/>
      <c r="G264" s="181"/>
    </row>
    <row r="265" spans="1:7" x14ac:dyDescent="0.2">
      <c r="A265" s="181"/>
      <c r="B265" s="181"/>
      <c r="C265" s="181"/>
      <c r="D265" s="181"/>
      <c r="E265" s="181"/>
      <c r="F265" s="181"/>
      <c r="G265" s="181"/>
    </row>
    <row r="266" spans="1:7" x14ac:dyDescent="0.2">
      <c r="A266" s="181"/>
      <c r="B266" s="181"/>
      <c r="C266" s="181"/>
      <c r="D266" s="181"/>
      <c r="E266" s="181"/>
      <c r="F266" s="181"/>
      <c r="G266" s="181"/>
    </row>
    <row r="267" spans="1:7" x14ac:dyDescent="0.2">
      <c r="A267" s="181"/>
      <c r="B267" s="181"/>
      <c r="C267" s="181"/>
      <c r="D267" s="181"/>
      <c r="E267" s="181"/>
      <c r="F267" s="181"/>
      <c r="G267" s="181"/>
    </row>
    <row r="268" spans="1:7" x14ac:dyDescent="0.2">
      <c r="A268" s="181"/>
      <c r="B268" s="181"/>
      <c r="C268" s="181"/>
      <c r="D268" s="181"/>
      <c r="E268" s="181"/>
      <c r="F268" s="181"/>
      <c r="G268" s="181"/>
    </row>
  </sheetData>
  <autoFilter ref="A11:H246"/>
  <mergeCells count="25">
    <mergeCell ref="D9:D11"/>
    <mergeCell ref="E9:E11"/>
    <mergeCell ref="F9:H9"/>
    <mergeCell ref="A8:H8"/>
    <mergeCell ref="A169:C169"/>
    <mergeCell ref="A12:C12"/>
    <mergeCell ref="B37:C37"/>
    <mergeCell ref="A57:C57"/>
    <mergeCell ref="A59:C59"/>
    <mergeCell ref="A77:C77"/>
    <mergeCell ref="A9:A11"/>
    <mergeCell ref="B9:B11"/>
    <mergeCell ref="C9:C11"/>
    <mergeCell ref="A105:C105"/>
    <mergeCell ref="A236:C236"/>
    <mergeCell ref="A218:C218"/>
    <mergeCell ref="A221:C221"/>
    <mergeCell ref="A230:C230"/>
    <mergeCell ref="A197:C197"/>
    <mergeCell ref="A113:C113"/>
    <mergeCell ref="A125:C125"/>
    <mergeCell ref="A133:C133"/>
    <mergeCell ref="A135:C135"/>
    <mergeCell ref="A200:C200"/>
    <mergeCell ref="A175:C175"/>
  </mergeCells>
  <phoneticPr fontId="22" type="noConversion"/>
  <hyperlinks>
    <hyperlink ref="B7" r:id="rId1"/>
    <hyperlink ref="C7" r:id="rId2"/>
  </hyperlinks>
  <pageMargins left="0.65" right="0.28000000000000003" top="0.61" bottom="0.3" header="0.5" footer="0.23"/>
  <pageSetup paperSize="9" scale="54" fitToHeight="4" orientation="landscape" verticalDpi="200" r:id="rId3"/>
  <headerFooter alignWithMargins="0"/>
  <rowBreaks count="1" manualBreakCount="1">
    <brk id="113" max="7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E55"/>
  <sheetViews>
    <sheetView view="pageBreakPreview" zoomScaleNormal="10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E25" sqref="E25"/>
    </sheetView>
  </sheetViews>
  <sheetFormatPr defaultRowHeight="12.75" x14ac:dyDescent="0.2"/>
  <cols>
    <col min="1" max="1" width="3" bestFit="1" customWidth="1"/>
    <col min="2" max="2" width="24.28515625" customWidth="1"/>
    <col min="3" max="3" width="43.7109375" style="109" customWidth="1"/>
    <col min="4" max="4" width="12.140625" customWidth="1"/>
    <col min="5" max="5" width="10.85546875" bestFit="1" customWidth="1"/>
  </cols>
  <sheetData>
    <row r="1" spans="1:5" ht="15.75" x14ac:dyDescent="0.2">
      <c r="A1" s="56"/>
      <c r="B1" s="99" t="s">
        <v>805</v>
      </c>
      <c r="C1" s="99"/>
      <c r="D1" s="56"/>
      <c r="E1" s="56"/>
    </row>
    <row r="2" spans="1:5" ht="15" x14ac:dyDescent="0.2">
      <c r="A2" s="192" t="s">
        <v>1</v>
      </c>
      <c r="B2" s="193" t="s">
        <v>2</v>
      </c>
      <c r="C2" s="230" t="s">
        <v>3</v>
      </c>
      <c r="D2" s="222" t="s">
        <v>4</v>
      </c>
      <c r="E2" s="223"/>
    </row>
    <row r="3" spans="1:5" ht="15" x14ac:dyDescent="0.2">
      <c r="A3" s="192"/>
      <c r="B3" s="193"/>
      <c r="C3" s="230"/>
      <c r="D3" s="57" t="s">
        <v>5</v>
      </c>
      <c r="E3" s="57" t="s">
        <v>806</v>
      </c>
    </row>
    <row r="4" spans="1:5" ht="15" x14ac:dyDescent="0.2">
      <c r="A4" s="58"/>
      <c r="B4" s="59"/>
      <c r="C4" s="100" t="s">
        <v>807</v>
      </c>
      <c r="D4" s="61"/>
      <c r="E4" s="61"/>
    </row>
    <row r="5" spans="1:5" x14ac:dyDescent="0.2">
      <c r="A5" s="62"/>
      <c r="B5" s="64" t="s">
        <v>808</v>
      </c>
      <c r="C5" s="101" t="s">
        <v>809</v>
      </c>
      <c r="D5" s="102">
        <v>200</v>
      </c>
      <c r="E5" s="102">
        <f>D5*1.1</f>
        <v>220.00000000000003</v>
      </c>
    </row>
    <row r="6" spans="1:5" x14ac:dyDescent="0.2">
      <c r="A6" s="62"/>
      <c r="B6" s="64" t="s">
        <v>810</v>
      </c>
      <c r="C6" s="101" t="s">
        <v>811</v>
      </c>
      <c r="D6" s="102">
        <v>390</v>
      </c>
      <c r="E6" s="102">
        <f t="shared" ref="E6:E14" si="0">D6*1.1</f>
        <v>429.00000000000006</v>
      </c>
    </row>
    <row r="7" spans="1:5" x14ac:dyDescent="0.2">
      <c r="A7" s="62"/>
      <c r="B7" s="64" t="s">
        <v>812</v>
      </c>
      <c r="C7" s="101" t="s">
        <v>813</v>
      </c>
      <c r="D7" s="102">
        <v>480</v>
      </c>
      <c r="E7" s="102">
        <f t="shared" si="0"/>
        <v>528</v>
      </c>
    </row>
    <row r="8" spans="1:5" x14ac:dyDescent="0.2">
      <c r="A8" s="62"/>
      <c r="B8" s="64" t="s">
        <v>814</v>
      </c>
      <c r="C8" s="101" t="s">
        <v>815</v>
      </c>
      <c r="D8" s="102">
        <v>560</v>
      </c>
      <c r="E8" s="102">
        <f t="shared" si="0"/>
        <v>616</v>
      </c>
    </row>
    <row r="9" spans="1:5" x14ac:dyDescent="0.2">
      <c r="A9" s="62"/>
      <c r="B9" s="64" t="s">
        <v>816</v>
      </c>
      <c r="C9" s="101" t="s">
        <v>817</v>
      </c>
      <c r="D9" s="102">
        <v>645</v>
      </c>
      <c r="E9" s="102">
        <f t="shared" si="0"/>
        <v>709.50000000000011</v>
      </c>
    </row>
    <row r="10" spans="1:5" x14ac:dyDescent="0.2">
      <c r="A10" s="62"/>
      <c r="B10" s="64" t="s">
        <v>818</v>
      </c>
      <c r="C10" s="101" t="s">
        <v>819</v>
      </c>
      <c r="D10" s="102">
        <v>200</v>
      </c>
      <c r="E10" s="102">
        <f t="shared" si="0"/>
        <v>220.00000000000003</v>
      </c>
    </row>
    <row r="11" spans="1:5" x14ac:dyDescent="0.2">
      <c r="A11" s="62"/>
      <c r="B11" s="64" t="s">
        <v>820</v>
      </c>
      <c r="C11" s="101" t="s">
        <v>821</v>
      </c>
      <c r="D11" s="102">
        <v>390</v>
      </c>
      <c r="E11" s="102">
        <f t="shared" si="0"/>
        <v>429.00000000000006</v>
      </c>
    </row>
    <row r="12" spans="1:5" x14ac:dyDescent="0.2">
      <c r="A12" s="62"/>
      <c r="B12" s="64" t="s">
        <v>822</v>
      </c>
      <c r="C12" s="101" t="s">
        <v>823</v>
      </c>
      <c r="D12" s="102">
        <v>480</v>
      </c>
      <c r="E12" s="102">
        <f t="shared" si="0"/>
        <v>528</v>
      </c>
    </row>
    <row r="13" spans="1:5" x14ac:dyDescent="0.2">
      <c r="A13" s="62"/>
      <c r="B13" s="64" t="s">
        <v>824</v>
      </c>
      <c r="C13" s="101" t="s">
        <v>825</v>
      </c>
      <c r="D13" s="102">
        <v>560</v>
      </c>
      <c r="E13" s="102">
        <f t="shared" si="0"/>
        <v>616</v>
      </c>
    </row>
    <row r="14" spans="1:5" x14ac:dyDescent="0.2">
      <c r="A14" s="62"/>
      <c r="B14" s="64" t="s">
        <v>826</v>
      </c>
      <c r="C14" s="101" t="s">
        <v>827</v>
      </c>
      <c r="D14" s="102">
        <v>645</v>
      </c>
      <c r="E14" s="102">
        <f t="shared" si="0"/>
        <v>709.50000000000011</v>
      </c>
    </row>
    <row r="15" spans="1:5" x14ac:dyDescent="0.2">
      <c r="A15" s="227" t="s">
        <v>828</v>
      </c>
      <c r="B15" s="228"/>
      <c r="C15" s="229"/>
      <c r="D15" s="102"/>
      <c r="E15" s="102"/>
    </row>
    <row r="16" spans="1:5" ht="25.5" x14ac:dyDescent="0.2">
      <c r="A16" s="167"/>
      <c r="B16" s="64" t="s">
        <v>829</v>
      </c>
      <c r="C16" s="101" t="s">
        <v>830</v>
      </c>
      <c r="D16" s="102">
        <v>520</v>
      </c>
      <c r="E16" s="102">
        <f t="shared" ref="E16:E55" si="1">D16*1.1</f>
        <v>572</v>
      </c>
    </row>
    <row r="17" spans="1:5" s="98" customFormat="1" x14ac:dyDescent="0.2">
      <c r="A17" s="74"/>
      <c r="B17" s="69" t="s">
        <v>831</v>
      </c>
      <c r="C17" s="103" t="s">
        <v>832</v>
      </c>
      <c r="D17" s="104"/>
      <c r="E17" s="104"/>
    </row>
    <row r="18" spans="1:5" ht="25.5" x14ac:dyDescent="0.2">
      <c r="A18" s="167"/>
      <c r="B18" s="64" t="s">
        <v>833</v>
      </c>
      <c r="C18" s="101" t="s">
        <v>834</v>
      </c>
      <c r="D18" s="102">
        <v>520</v>
      </c>
      <c r="E18" s="102">
        <f t="shared" si="1"/>
        <v>572</v>
      </c>
    </row>
    <row r="19" spans="1:5" ht="25.5" x14ac:dyDescent="0.2">
      <c r="A19" s="167"/>
      <c r="B19" s="64" t="s">
        <v>835</v>
      </c>
      <c r="C19" s="101" t="s">
        <v>836</v>
      </c>
      <c r="D19" s="102">
        <v>520</v>
      </c>
      <c r="E19" s="102">
        <f t="shared" si="1"/>
        <v>572</v>
      </c>
    </row>
    <row r="20" spans="1:5" s="98" customFormat="1" ht="25.5" x14ac:dyDescent="0.2">
      <c r="A20" s="74"/>
      <c r="B20" s="69" t="s">
        <v>837</v>
      </c>
      <c r="C20" s="103" t="s">
        <v>838</v>
      </c>
      <c r="D20" s="105"/>
      <c r="E20" s="105"/>
    </row>
    <row r="21" spans="1:5" x14ac:dyDescent="0.2">
      <c r="A21" s="227" t="s">
        <v>839</v>
      </c>
      <c r="B21" s="228"/>
      <c r="C21" s="229"/>
      <c r="D21" s="106"/>
      <c r="E21" s="106"/>
    </row>
    <row r="22" spans="1:5" x14ac:dyDescent="0.2">
      <c r="A22" s="167"/>
      <c r="B22" s="167" t="s">
        <v>840</v>
      </c>
      <c r="C22" s="101" t="s">
        <v>841</v>
      </c>
      <c r="D22" s="106">
        <v>1625</v>
      </c>
      <c r="E22" s="106">
        <f t="shared" si="1"/>
        <v>1787.5000000000002</v>
      </c>
    </row>
    <row r="23" spans="1:5" x14ac:dyDescent="0.2">
      <c r="A23" s="167"/>
      <c r="B23" s="167" t="s">
        <v>842</v>
      </c>
      <c r="C23" s="101" t="s">
        <v>841</v>
      </c>
      <c r="D23" s="106">
        <v>1715</v>
      </c>
      <c r="E23" s="106">
        <f t="shared" si="1"/>
        <v>1886.5000000000002</v>
      </c>
    </row>
    <row r="24" spans="1:5" x14ac:dyDescent="0.2">
      <c r="A24" s="167"/>
      <c r="B24" s="167" t="s">
        <v>843</v>
      </c>
      <c r="C24" s="101" t="s">
        <v>841</v>
      </c>
      <c r="D24" s="106">
        <v>1750</v>
      </c>
      <c r="E24" s="106">
        <f t="shared" si="1"/>
        <v>1925.0000000000002</v>
      </c>
    </row>
    <row r="25" spans="1:5" x14ac:dyDescent="0.2">
      <c r="A25" s="167"/>
      <c r="B25" s="167" t="s">
        <v>844</v>
      </c>
      <c r="C25" s="101" t="s">
        <v>841</v>
      </c>
      <c r="D25" s="106">
        <v>1760</v>
      </c>
      <c r="E25" s="106">
        <f t="shared" si="1"/>
        <v>1936.0000000000002</v>
      </c>
    </row>
    <row r="26" spans="1:5" x14ac:dyDescent="0.2">
      <c r="A26" s="167"/>
      <c r="B26" s="167" t="s">
        <v>845</v>
      </c>
      <c r="C26" s="101" t="s">
        <v>841</v>
      </c>
      <c r="D26" s="106">
        <v>2035</v>
      </c>
      <c r="E26" s="106">
        <f t="shared" si="1"/>
        <v>2238.5</v>
      </c>
    </row>
    <row r="27" spans="1:5" x14ac:dyDescent="0.2">
      <c r="A27" s="167"/>
      <c r="B27" s="167" t="s">
        <v>846</v>
      </c>
      <c r="C27" s="101" t="s">
        <v>841</v>
      </c>
      <c r="D27" s="106">
        <v>2135</v>
      </c>
      <c r="E27" s="106">
        <f t="shared" si="1"/>
        <v>2348.5</v>
      </c>
    </row>
    <row r="28" spans="1:5" x14ac:dyDescent="0.2">
      <c r="A28" s="167"/>
      <c r="B28" s="167" t="s">
        <v>847</v>
      </c>
      <c r="C28" s="101" t="s">
        <v>848</v>
      </c>
      <c r="D28" s="106">
        <v>1970</v>
      </c>
      <c r="E28" s="106">
        <f t="shared" si="1"/>
        <v>2167</v>
      </c>
    </row>
    <row r="29" spans="1:5" x14ac:dyDescent="0.2">
      <c r="A29" s="167"/>
      <c r="B29" s="167" t="s">
        <v>849</v>
      </c>
      <c r="C29" s="101" t="s">
        <v>848</v>
      </c>
      <c r="D29" s="106">
        <v>2020</v>
      </c>
      <c r="E29" s="106">
        <f t="shared" si="1"/>
        <v>2222</v>
      </c>
    </row>
    <row r="30" spans="1:5" x14ac:dyDescent="0.2">
      <c r="A30" s="167"/>
      <c r="B30" s="167" t="s">
        <v>850</v>
      </c>
      <c r="C30" s="101" t="s">
        <v>848</v>
      </c>
      <c r="D30" s="106">
        <v>2046</v>
      </c>
      <c r="E30" s="106">
        <f t="shared" si="1"/>
        <v>2250.6000000000004</v>
      </c>
    </row>
    <row r="31" spans="1:5" x14ac:dyDescent="0.2">
      <c r="A31" s="167"/>
      <c r="B31" s="167" t="s">
        <v>851</v>
      </c>
      <c r="C31" s="101" t="s">
        <v>848</v>
      </c>
      <c r="D31" s="106">
        <v>2100</v>
      </c>
      <c r="E31" s="106">
        <f t="shared" si="1"/>
        <v>2310</v>
      </c>
    </row>
    <row r="32" spans="1:5" x14ac:dyDescent="0.2">
      <c r="A32" s="167"/>
      <c r="B32" s="167" t="s">
        <v>852</v>
      </c>
      <c r="C32" s="101" t="s">
        <v>848</v>
      </c>
      <c r="D32" s="106">
        <v>2190</v>
      </c>
      <c r="E32" s="106">
        <f t="shared" si="1"/>
        <v>2409</v>
      </c>
    </row>
    <row r="33" spans="1:5" x14ac:dyDescent="0.2">
      <c r="A33" s="167"/>
      <c r="B33" s="167" t="s">
        <v>853</v>
      </c>
      <c r="C33" s="101" t="s">
        <v>848</v>
      </c>
      <c r="D33" s="106">
        <v>2530</v>
      </c>
      <c r="E33" s="106">
        <f t="shared" si="1"/>
        <v>2783</v>
      </c>
    </row>
    <row r="34" spans="1:5" x14ac:dyDescent="0.2">
      <c r="A34" s="227" t="s">
        <v>854</v>
      </c>
      <c r="B34" s="228"/>
      <c r="C34" s="229"/>
      <c r="D34" s="106"/>
      <c r="E34" s="106">
        <f t="shared" si="1"/>
        <v>0</v>
      </c>
    </row>
    <row r="35" spans="1:5" ht="25.5" x14ac:dyDescent="0.2">
      <c r="A35" s="62"/>
      <c r="B35" s="64" t="s">
        <v>829</v>
      </c>
      <c r="C35" s="101" t="s">
        <v>830</v>
      </c>
      <c r="D35" s="102">
        <v>690</v>
      </c>
      <c r="E35" s="102">
        <f t="shared" si="1"/>
        <v>759.00000000000011</v>
      </c>
    </row>
    <row r="36" spans="1:5" s="98" customFormat="1" x14ac:dyDescent="0.2">
      <c r="A36" s="107"/>
      <c r="B36" s="69" t="s">
        <v>831</v>
      </c>
      <c r="C36" s="103" t="s">
        <v>832</v>
      </c>
      <c r="D36" s="108">
        <f>(D35-130)/2</f>
        <v>280</v>
      </c>
      <c r="E36" s="108">
        <f t="shared" si="1"/>
        <v>308</v>
      </c>
    </row>
    <row r="37" spans="1:5" ht="25.5" x14ac:dyDescent="0.2">
      <c r="A37" s="62"/>
      <c r="B37" s="64" t="s">
        <v>833</v>
      </c>
      <c r="C37" s="101" t="s">
        <v>855</v>
      </c>
      <c r="D37" s="102">
        <v>650</v>
      </c>
      <c r="E37" s="102">
        <f t="shared" si="1"/>
        <v>715.00000000000011</v>
      </c>
    </row>
    <row r="38" spans="1:5" ht="25.5" x14ac:dyDescent="0.2">
      <c r="A38" s="62"/>
      <c r="B38" s="64" t="s">
        <v>835</v>
      </c>
      <c r="C38" s="101" t="s">
        <v>856</v>
      </c>
      <c r="D38" s="102">
        <v>610</v>
      </c>
      <c r="E38" s="102">
        <f t="shared" si="1"/>
        <v>671</v>
      </c>
    </row>
    <row r="39" spans="1:5" s="98" customFormat="1" ht="25.5" x14ac:dyDescent="0.2">
      <c r="A39" s="107"/>
      <c r="B39" s="69" t="s">
        <v>837</v>
      </c>
      <c r="C39" s="103" t="s">
        <v>857</v>
      </c>
      <c r="D39" s="108">
        <f>(D38-130)/2</f>
        <v>240</v>
      </c>
      <c r="E39" s="108">
        <f t="shared" si="1"/>
        <v>264</v>
      </c>
    </row>
    <row r="40" spans="1:5" x14ac:dyDescent="0.2">
      <c r="A40" s="224" t="s">
        <v>858</v>
      </c>
      <c r="B40" s="225"/>
      <c r="C40" s="226"/>
      <c r="D40" s="106"/>
      <c r="E40" s="106">
        <f t="shared" si="1"/>
        <v>0</v>
      </c>
    </row>
    <row r="41" spans="1:5" x14ac:dyDescent="0.2">
      <c r="A41" s="167"/>
      <c r="B41" s="167" t="s">
        <v>859</v>
      </c>
      <c r="C41" s="101" t="s">
        <v>841</v>
      </c>
      <c r="D41" s="106">
        <v>2265</v>
      </c>
      <c r="E41" s="106">
        <f t="shared" si="1"/>
        <v>2491.5</v>
      </c>
    </row>
    <row r="42" spans="1:5" x14ac:dyDescent="0.2">
      <c r="A42" s="167"/>
      <c r="B42" s="167" t="s">
        <v>860</v>
      </c>
      <c r="C42" s="101" t="s">
        <v>841</v>
      </c>
      <c r="D42" s="106">
        <v>2300</v>
      </c>
      <c r="E42" s="106">
        <f t="shared" si="1"/>
        <v>2530</v>
      </c>
    </row>
    <row r="43" spans="1:5" x14ac:dyDescent="0.2">
      <c r="A43" s="167"/>
      <c r="B43" s="167" t="s">
        <v>861</v>
      </c>
      <c r="C43" s="101" t="s">
        <v>841</v>
      </c>
      <c r="D43" s="106">
        <v>2310</v>
      </c>
      <c r="E43" s="106">
        <f t="shared" si="1"/>
        <v>2541</v>
      </c>
    </row>
    <row r="44" spans="1:5" x14ac:dyDescent="0.2">
      <c r="A44" s="167"/>
      <c r="B44" s="167" t="s">
        <v>862</v>
      </c>
      <c r="C44" s="101" t="s">
        <v>841</v>
      </c>
      <c r="D44" s="106">
        <v>2585</v>
      </c>
      <c r="E44" s="106">
        <f t="shared" si="1"/>
        <v>2843.5000000000005</v>
      </c>
    </row>
    <row r="45" spans="1:5" x14ac:dyDescent="0.2">
      <c r="A45" s="167"/>
      <c r="B45" s="167" t="s">
        <v>863</v>
      </c>
      <c r="C45" s="101" t="s">
        <v>841</v>
      </c>
      <c r="D45" s="106">
        <v>2684</v>
      </c>
      <c r="E45" s="106">
        <f t="shared" si="1"/>
        <v>2952.4</v>
      </c>
    </row>
    <row r="46" spans="1:5" x14ac:dyDescent="0.2">
      <c r="A46" s="167"/>
      <c r="B46" s="167" t="s">
        <v>864</v>
      </c>
      <c r="C46" s="101" t="s">
        <v>841</v>
      </c>
      <c r="D46" s="106">
        <v>2750</v>
      </c>
      <c r="E46" s="106">
        <f t="shared" si="1"/>
        <v>3025.0000000000005</v>
      </c>
    </row>
    <row r="47" spans="1:5" x14ac:dyDescent="0.2">
      <c r="A47" s="167"/>
      <c r="B47" s="167" t="s">
        <v>865</v>
      </c>
      <c r="C47" s="101" t="s">
        <v>848</v>
      </c>
      <c r="D47" s="106">
        <v>2750</v>
      </c>
      <c r="E47" s="106">
        <f t="shared" si="1"/>
        <v>3025.0000000000005</v>
      </c>
    </row>
    <row r="48" spans="1:5" x14ac:dyDescent="0.2">
      <c r="A48" s="167"/>
      <c r="B48" s="167" t="s">
        <v>866</v>
      </c>
      <c r="C48" s="101" t="s">
        <v>848</v>
      </c>
      <c r="D48" s="106">
        <v>2780</v>
      </c>
      <c r="E48" s="106">
        <f t="shared" si="1"/>
        <v>3058.0000000000005</v>
      </c>
    </row>
    <row r="49" spans="1:5" x14ac:dyDescent="0.2">
      <c r="A49" s="167"/>
      <c r="B49" s="167" t="s">
        <v>867</v>
      </c>
      <c r="C49" s="101" t="s">
        <v>848</v>
      </c>
      <c r="D49" s="106">
        <v>3110</v>
      </c>
      <c r="E49" s="106">
        <f t="shared" si="1"/>
        <v>3421.0000000000005</v>
      </c>
    </row>
    <row r="50" spans="1:5" x14ac:dyDescent="0.2">
      <c r="A50" s="167"/>
      <c r="B50" s="167" t="s">
        <v>868</v>
      </c>
      <c r="C50" s="101" t="s">
        <v>848</v>
      </c>
      <c r="D50" s="106">
        <v>3245</v>
      </c>
      <c r="E50" s="106">
        <f t="shared" si="1"/>
        <v>3569.5000000000005</v>
      </c>
    </row>
    <row r="51" spans="1:5" x14ac:dyDescent="0.2">
      <c r="A51" s="94"/>
      <c r="B51" s="167" t="s">
        <v>869</v>
      </c>
      <c r="C51" s="101" t="s">
        <v>870</v>
      </c>
      <c r="D51" s="106">
        <v>4312</v>
      </c>
      <c r="E51" s="106">
        <f t="shared" si="1"/>
        <v>4743.2000000000007</v>
      </c>
    </row>
    <row r="52" spans="1:5" x14ac:dyDescent="0.2">
      <c r="A52" s="94"/>
      <c r="B52" s="167" t="s">
        <v>865</v>
      </c>
      <c r="C52" s="101" t="s">
        <v>870</v>
      </c>
      <c r="D52" s="106">
        <v>4335</v>
      </c>
      <c r="E52" s="106">
        <f t="shared" si="1"/>
        <v>4768.5</v>
      </c>
    </row>
    <row r="53" spans="1:5" x14ac:dyDescent="0.2">
      <c r="A53" s="94"/>
      <c r="B53" s="167" t="s">
        <v>866</v>
      </c>
      <c r="C53" s="101" t="s">
        <v>870</v>
      </c>
      <c r="D53" s="106">
        <v>4400</v>
      </c>
      <c r="E53" s="106">
        <f t="shared" si="1"/>
        <v>4840</v>
      </c>
    </row>
    <row r="54" spans="1:5" x14ac:dyDescent="0.2">
      <c r="A54" s="94"/>
      <c r="B54" s="167" t="s">
        <v>867</v>
      </c>
      <c r="C54" s="101" t="s">
        <v>870</v>
      </c>
      <c r="D54" s="106">
        <v>4675</v>
      </c>
      <c r="E54" s="106">
        <f t="shared" si="1"/>
        <v>5142.5</v>
      </c>
    </row>
    <row r="55" spans="1:5" x14ac:dyDescent="0.2">
      <c r="A55" s="94"/>
      <c r="B55" s="167" t="s">
        <v>871</v>
      </c>
      <c r="C55" s="101" t="s">
        <v>870</v>
      </c>
      <c r="D55" s="106">
        <v>4810</v>
      </c>
      <c r="E55" s="106">
        <f t="shared" si="1"/>
        <v>5291</v>
      </c>
    </row>
  </sheetData>
  <mergeCells count="8">
    <mergeCell ref="D2:E2"/>
    <mergeCell ref="A40:C40"/>
    <mergeCell ref="A15:C15"/>
    <mergeCell ref="A34:C34"/>
    <mergeCell ref="A2:A3"/>
    <mergeCell ref="B2:B3"/>
    <mergeCell ref="C2:C3"/>
    <mergeCell ref="A21:C21"/>
  </mergeCells>
  <phoneticPr fontId="22" type="noConversion"/>
  <pageMargins left="0.39370078740157483" right="0.19685039370078741" top="0.19685039370078741" bottom="0.19685039370078741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Трубчастые карданы</vt:lpstr>
      <vt:lpstr>Крестовины_шарниры_переходники</vt:lpstr>
      <vt:lpstr>шлицевые карданы</vt:lpstr>
      <vt:lpstr>Крестовины_шарниры_переходники!Область_печати</vt:lpstr>
      <vt:lpstr>'шлицевые карданы'!Область_печати</vt:lpstr>
    </vt:vector>
  </TitlesOfParts>
  <Manager/>
  <Company>HOME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MWD</cp:lastModifiedBy>
  <cp:revision/>
  <dcterms:created xsi:type="dcterms:W3CDTF">2016-02-15T16:43:06Z</dcterms:created>
  <dcterms:modified xsi:type="dcterms:W3CDTF">2016-03-22T09:43:47Z</dcterms:modified>
  <cp:category/>
  <cp:contentStatus/>
</cp:coreProperties>
</file>