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5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" i="1" l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4" i="1"/>
  <c r="L4" i="1" s="1"/>
  <c r="M12" i="1" l="1"/>
  <c r="N12" i="1"/>
  <c r="M32" i="1"/>
  <c r="N32" i="1"/>
  <c r="M37" i="1"/>
  <c r="N37" i="1"/>
  <c r="M21" i="1"/>
  <c r="N21" i="1"/>
  <c r="M10" i="1"/>
  <c r="N10" i="1"/>
  <c r="M6" i="1"/>
  <c r="N6" i="1"/>
  <c r="M4" i="1"/>
  <c r="N4" i="1"/>
  <c r="M48" i="1"/>
  <c r="N48" i="1"/>
  <c r="M46" i="1"/>
  <c r="N46" i="1"/>
  <c r="M44" i="1"/>
  <c r="N44" i="1"/>
  <c r="M42" i="1"/>
  <c r="N42" i="1"/>
  <c r="M40" i="1"/>
  <c r="N40" i="1"/>
  <c r="M38" i="1"/>
  <c r="N38" i="1"/>
  <c r="M36" i="1"/>
  <c r="N36" i="1"/>
  <c r="M34" i="1"/>
  <c r="N34" i="1"/>
  <c r="M30" i="1"/>
  <c r="N30" i="1"/>
  <c r="M28" i="1"/>
  <c r="N28" i="1"/>
  <c r="M24" i="1"/>
  <c r="N24" i="1"/>
  <c r="M22" i="1"/>
  <c r="N22" i="1"/>
  <c r="M20" i="1"/>
  <c r="N20" i="1"/>
  <c r="M18" i="1"/>
  <c r="N18" i="1"/>
  <c r="M16" i="1"/>
  <c r="N16" i="1"/>
  <c r="M14" i="1"/>
  <c r="N14" i="1"/>
  <c r="M26" i="1"/>
  <c r="N26" i="1"/>
  <c r="M8" i="1"/>
  <c r="N8" i="1"/>
  <c r="M49" i="1"/>
  <c r="N49" i="1"/>
  <c r="M47" i="1"/>
  <c r="N47" i="1"/>
  <c r="M45" i="1"/>
  <c r="N45" i="1"/>
  <c r="M43" i="1"/>
  <c r="N43" i="1"/>
  <c r="M41" i="1"/>
  <c r="N41" i="1"/>
  <c r="M39" i="1"/>
  <c r="N39" i="1"/>
  <c r="M35" i="1"/>
  <c r="N35" i="1"/>
  <c r="M33" i="1"/>
  <c r="N33" i="1"/>
  <c r="M31" i="1"/>
  <c r="N31" i="1"/>
  <c r="M29" i="1"/>
  <c r="N29" i="1"/>
  <c r="M27" i="1"/>
  <c r="N27" i="1"/>
  <c r="M25" i="1"/>
  <c r="N25" i="1"/>
  <c r="M23" i="1"/>
  <c r="N23" i="1"/>
  <c r="M19" i="1"/>
  <c r="N19" i="1"/>
  <c r="M17" i="1"/>
  <c r="N17" i="1"/>
  <c r="M15" i="1"/>
  <c r="N15" i="1"/>
  <c r="M13" i="1"/>
  <c r="N13" i="1"/>
  <c r="M11" i="1"/>
  <c r="N11" i="1"/>
  <c r="M9" i="1"/>
  <c r="N9" i="1"/>
  <c r="M7" i="1"/>
  <c r="N7" i="1"/>
  <c r="M5" i="1"/>
  <c r="N5" i="1"/>
</calcChain>
</file>

<file path=xl/sharedStrings.xml><?xml version="1.0" encoding="utf-8"?>
<sst xmlns="http://schemas.openxmlformats.org/spreadsheetml/2006/main" count="55" uniqueCount="28">
  <si>
    <t>День жизни</t>
  </si>
  <si>
    <t>Объём вентиляции при параметрах наружного воздуха на голову</t>
  </si>
  <si>
    <t>1`</t>
  </si>
  <si>
    <t>3</t>
  </si>
  <si>
    <t>4</t>
  </si>
  <si>
    <t>5</t>
  </si>
  <si>
    <t>6</t>
  </si>
  <si>
    <t>7</t>
  </si>
  <si>
    <t>8</t>
  </si>
  <si>
    <t>(-5; 0)</t>
  </si>
  <si>
    <t xml:space="preserve"> (-10;-5)</t>
  </si>
  <si>
    <t>(0;-5)</t>
  </si>
  <si>
    <t>(5;-10)</t>
  </si>
  <si>
    <t>(10;15)</t>
  </si>
  <si>
    <t>(15;20)</t>
  </si>
  <si>
    <t>(20;25)</t>
  </si>
  <si>
    <t>(25;30)</t>
  </si>
  <si>
    <t>1.1.654</t>
  </si>
  <si>
    <t>Объем воздухо-обм.(м.куб)</t>
  </si>
  <si>
    <t>туннель</t>
  </si>
  <si>
    <t>Продолж. ра-боты вент.(с./6мин.)</t>
  </si>
  <si>
    <t>Продолжит.ра-боты вент.  (с./60 мин.)</t>
  </si>
  <si>
    <t>Количество птицы (шт.)</t>
  </si>
  <si>
    <t>Текущая т-ра (код)</t>
  </si>
  <si>
    <t>Производит.вент. (м.куб./час)</t>
  </si>
  <si>
    <t>Объем и режимы работы вент.</t>
  </si>
  <si>
    <t>Дата</t>
  </si>
  <si>
    <t>Продолж.работы вент.(с./10 мин.)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</si>
</sst>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 applyBorder="1"/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6" xfId="0" applyNumberFormat="1" applyBorder="1"/>
    <xf numFmtId="49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4" borderId="0" xfId="0" applyFont="1" applyFill="1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pane ySplit="2" topLeftCell="A3" activePane="bottomLeft" state="frozen"/>
      <selection pane="bottomLeft" activeCell="K3" sqref="K3:N3"/>
    </sheetView>
  </sheetViews>
  <sheetFormatPr defaultRowHeight="15" x14ac:dyDescent="0.25"/>
  <cols>
    <col min="2" max="2" width="8.140625" customWidth="1"/>
    <col min="4" max="4" width="7.7109375" customWidth="1"/>
    <col min="5" max="5" width="7.28515625" customWidth="1"/>
    <col min="6" max="6" width="6.42578125" customWidth="1"/>
    <col min="7" max="7" width="5.85546875" customWidth="1"/>
    <col min="8" max="8" width="6.42578125" customWidth="1"/>
    <col min="9" max="10" width="6.5703125" customWidth="1"/>
    <col min="11" max="11" width="6.7109375" customWidth="1"/>
    <col min="12" max="12" width="6.5703125" customWidth="1"/>
    <col min="13" max="13" width="7.5703125" customWidth="1"/>
    <col min="14" max="14" width="7.7109375" customWidth="1"/>
    <col min="15" max="15" width="10.140625" bestFit="1" customWidth="1"/>
    <col min="16" max="16" width="9.5703125" customWidth="1"/>
    <col min="18" max="18" width="9.7109375" customWidth="1"/>
  </cols>
  <sheetData>
    <row r="1" spans="1:20" ht="30" customHeight="1" x14ac:dyDescent="0.25">
      <c r="A1" s="4" t="s">
        <v>0</v>
      </c>
      <c r="B1" s="12" t="s">
        <v>1</v>
      </c>
      <c r="C1" s="13"/>
      <c r="D1" s="13"/>
      <c r="E1" s="13"/>
      <c r="F1" s="13"/>
      <c r="G1" s="13"/>
      <c r="H1" s="13"/>
      <c r="I1" s="13"/>
      <c r="J1" s="14"/>
      <c r="K1" s="6" t="s">
        <v>18</v>
      </c>
      <c r="L1" s="6" t="s">
        <v>21</v>
      </c>
      <c r="M1" s="6" t="s">
        <v>27</v>
      </c>
      <c r="N1" s="5" t="s">
        <v>20</v>
      </c>
      <c r="O1" s="7" t="s">
        <v>22</v>
      </c>
      <c r="P1" s="7"/>
      <c r="Q1" s="8">
        <v>30</v>
      </c>
      <c r="R1" s="11" t="s">
        <v>24</v>
      </c>
      <c r="S1" s="11"/>
      <c r="T1" s="9">
        <v>240</v>
      </c>
    </row>
    <row r="2" spans="1:20" ht="53.25" customHeight="1" x14ac:dyDescent="0.25">
      <c r="A2" s="4"/>
      <c r="B2" s="15" t="s">
        <v>10</v>
      </c>
      <c r="C2" s="16" t="s">
        <v>9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7"/>
      <c r="K2" s="6"/>
      <c r="L2" s="6"/>
      <c r="M2" s="6"/>
      <c r="N2" s="5"/>
      <c r="O2" s="3" t="s">
        <v>23</v>
      </c>
      <c r="P2" s="3"/>
      <c r="Q2" s="10">
        <v>5</v>
      </c>
    </row>
    <row r="3" spans="1:20" ht="15" customHeight="1" x14ac:dyDescent="0.25">
      <c r="A3" s="2"/>
      <c r="B3" s="15" t="s">
        <v>2</v>
      </c>
      <c r="C3" s="16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7"/>
      <c r="K3" s="28" t="s">
        <v>25</v>
      </c>
      <c r="L3" s="28"/>
      <c r="M3" s="28"/>
      <c r="N3" s="28"/>
      <c r="O3" s="31" t="s">
        <v>26</v>
      </c>
    </row>
    <row r="4" spans="1:20" x14ac:dyDescent="0.25">
      <c r="A4">
        <v>4</v>
      </c>
      <c r="B4" s="19">
        <v>8.1000000000000003E-2</v>
      </c>
      <c r="C4" s="20">
        <v>8.3000000000000004E-2</v>
      </c>
      <c r="D4" s="20">
        <v>8.4000000000000005E-2</v>
      </c>
      <c r="E4" s="20">
        <v>9.0999999999999998E-2</v>
      </c>
      <c r="F4" s="20">
        <v>0.10100000000000001</v>
      </c>
      <c r="G4" s="20">
        <v>0.121</v>
      </c>
      <c r="H4" s="20">
        <v>0.16</v>
      </c>
      <c r="I4" s="20">
        <v>0.27400000000000002</v>
      </c>
      <c r="J4" s="21"/>
      <c r="K4" s="29">
        <f>IF($Q2=1,B4*$Q$1,IF($Q$2=2,C4*$Q$1,IF($Q$2=3,D4*$Q$1,IF($Q$2=4,E4*$Q$1,IF($Q$2=5,F4*$Q$1,IF($Q$2=6,G4*$Q$1,IF($Q$2=7,H4*$Q$1,IF($Q$2=8,I4*$Q$1,0))))))))</f>
        <v>3.0300000000000002</v>
      </c>
      <c r="L4" s="30">
        <f>K4/($T$1/3600)</f>
        <v>45.45</v>
      </c>
      <c r="M4" s="30">
        <f>L4/6</f>
        <v>7.5750000000000002</v>
      </c>
      <c r="N4" s="30">
        <f>L4/10</f>
        <v>4.5449999999999999</v>
      </c>
      <c r="O4" s="32">
        <v>42810</v>
      </c>
    </row>
    <row r="5" spans="1:20" x14ac:dyDescent="0.25">
      <c r="A5">
        <v>5</v>
      </c>
      <c r="B5" s="19">
        <v>9.5000000000000001E-2</v>
      </c>
      <c r="C5" s="20">
        <v>9.8000000000000004E-2</v>
      </c>
      <c r="D5" s="20">
        <v>9.8000000000000004E-2</v>
      </c>
      <c r="E5" s="20">
        <v>0.106</v>
      </c>
      <c r="F5" s="20">
        <v>0.11899999999999999</v>
      </c>
      <c r="G5" s="20">
        <v>0.14199999999999999</v>
      </c>
      <c r="H5" s="20">
        <v>0.187</v>
      </c>
      <c r="I5" s="20">
        <v>0.32100000000000001</v>
      </c>
      <c r="J5" s="21"/>
      <c r="K5" s="29">
        <f>IF($Q3=1,B5*$Q$1,IF($Q$2=2,C5*$Q$1,IF($Q$2=3,D5*$Q$1,IF($Q$2=4,E5*$Q$1,IF($Q$2=5,F5*$Q$1,IF($Q$2=6,G5*$Q$1,IF($Q$2=7,H5*$Q$1,IF($Q$2=8,I5*$Q$1,0))))))))</f>
        <v>3.57</v>
      </c>
      <c r="L5" s="30">
        <f t="shared" ref="L5:L49" si="0">K5/($T$1/3600)</f>
        <v>53.55</v>
      </c>
      <c r="M5" s="30">
        <f t="shared" ref="M5:M49" si="1">L5/6</f>
        <v>8.9249999999999989</v>
      </c>
      <c r="N5" s="30">
        <f t="shared" ref="N5:N49" si="2">L5/10</f>
        <v>5.3549999999999995</v>
      </c>
      <c r="O5" s="32">
        <v>42811</v>
      </c>
    </row>
    <row r="6" spans="1:20" x14ac:dyDescent="0.25">
      <c r="A6">
        <v>6</v>
      </c>
      <c r="B6" s="19">
        <v>0.104</v>
      </c>
      <c r="C6" s="20">
        <v>0.108</v>
      </c>
      <c r="D6" s="20">
        <v>0.108</v>
      </c>
      <c r="E6" s="20">
        <v>0.11799999999999999</v>
      </c>
      <c r="F6" s="20">
        <v>0.13200000000000001</v>
      </c>
      <c r="G6" s="20">
        <v>0.158</v>
      </c>
      <c r="H6" s="20">
        <v>0.21199999999999999</v>
      </c>
      <c r="I6" s="20">
        <v>0.38700000000000001</v>
      </c>
      <c r="J6" s="21"/>
      <c r="K6" s="29">
        <f>IF($Q4=1,B6*$Q$1,IF($Q$2=2,C6*$Q$1,IF($Q$2=3,D6*$Q$1,IF($Q$2=4,E6*$Q$1,IF($Q$2=5,F6*$Q$1,IF($Q$2=6,G6*$Q$1,IF($Q$2=7,H6*$Q$1,IF($Q$2=8,I6*$Q$1,0))))))))</f>
        <v>3.96</v>
      </c>
      <c r="L6" s="30">
        <f t="shared" si="0"/>
        <v>59.4</v>
      </c>
      <c r="M6" s="30">
        <f t="shared" si="1"/>
        <v>9.9</v>
      </c>
      <c r="N6" s="30">
        <f t="shared" si="2"/>
        <v>5.9399999999999995</v>
      </c>
      <c r="O6" s="32">
        <v>42812</v>
      </c>
    </row>
    <row r="7" spans="1:20" x14ac:dyDescent="0.25">
      <c r="A7">
        <v>7</v>
      </c>
      <c r="B7" s="19">
        <v>0.122</v>
      </c>
      <c r="C7" s="20">
        <v>0.126</v>
      </c>
      <c r="D7" s="20">
        <v>0.127</v>
      </c>
      <c r="E7" s="20">
        <v>0.13800000000000001</v>
      </c>
      <c r="F7" s="20">
        <v>0.155</v>
      </c>
      <c r="G7" s="20">
        <v>0.186</v>
      </c>
      <c r="H7" s="20">
        <v>0.249</v>
      </c>
      <c r="I7" s="20">
        <v>0.443</v>
      </c>
      <c r="J7" s="21"/>
      <c r="K7" s="29">
        <f>IF($Q5=1,B7*$Q$1,IF($Q$2=2,C7*$Q$1,IF($Q$2=3,D7*$Q$1,IF($Q$2=4,E7*$Q$1,IF($Q$2=5,F7*$Q$1,IF($Q$2=6,G7*$Q$1,IF($Q$2=7,H7*$Q$1,IF($Q$2=8,I7*$Q$1,0))))))))</f>
        <v>4.6500000000000004</v>
      </c>
      <c r="L7" s="30">
        <f t="shared" si="0"/>
        <v>69.75</v>
      </c>
      <c r="M7" s="30">
        <f t="shared" si="1"/>
        <v>11.625</v>
      </c>
      <c r="N7" s="30">
        <f t="shared" si="2"/>
        <v>6.9749999999999996</v>
      </c>
      <c r="O7" s="32">
        <v>42813</v>
      </c>
    </row>
    <row r="8" spans="1:20" x14ac:dyDescent="0.25">
      <c r="A8">
        <v>8</v>
      </c>
      <c r="B8" s="19">
        <v>0.13300000000000001</v>
      </c>
      <c r="C8" s="20">
        <v>0.13800000000000001</v>
      </c>
      <c r="D8" s="20">
        <v>0.13800000000000001</v>
      </c>
      <c r="E8" s="20">
        <v>0.15</v>
      </c>
      <c r="F8" s="20">
        <v>0.16900000000000001</v>
      </c>
      <c r="G8" s="20">
        <v>0.20200000000000001</v>
      </c>
      <c r="H8" s="20">
        <v>0.27100000000000002</v>
      </c>
      <c r="I8" s="20">
        <v>0.48199999999999998</v>
      </c>
      <c r="J8" s="21"/>
      <c r="K8" s="29">
        <f>IF($Q6=1,B8*$Q$1,IF($Q$2=2,C8*$Q$1,IF($Q$2=3,D8*$Q$1,IF($Q$2=4,E8*$Q$1,IF($Q$2=5,F8*$Q$1,IF($Q$2=6,G8*$Q$1,IF($Q$2=7,H8*$Q$1,IF($Q$2=8,I8*$Q$1,0))))))))</f>
        <v>5.07</v>
      </c>
      <c r="L8" s="30">
        <f t="shared" si="0"/>
        <v>76.050000000000011</v>
      </c>
      <c r="M8" s="30">
        <f t="shared" si="1"/>
        <v>12.675000000000002</v>
      </c>
      <c r="N8" s="30">
        <f t="shared" si="2"/>
        <v>7.6050000000000013</v>
      </c>
      <c r="O8" s="32">
        <v>42814</v>
      </c>
    </row>
    <row r="9" spans="1:20" x14ac:dyDescent="0.25">
      <c r="A9">
        <v>9</v>
      </c>
      <c r="B9" s="19">
        <v>0.161</v>
      </c>
      <c r="C9" s="20">
        <v>0.16700000000000001</v>
      </c>
      <c r="D9" s="20">
        <v>0.16800000000000001</v>
      </c>
      <c r="E9" s="20">
        <v>0.183</v>
      </c>
      <c r="F9" s="20">
        <v>0.20699999999999999</v>
      </c>
      <c r="G9" s="20">
        <v>0.252</v>
      </c>
      <c r="H9" s="20">
        <v>0.35</v>
      </c>
      <c r="I9" s="20">
        <v>0.70099999999999996</v>
      </c>
      <c r="J9" s="21"/>
      <c r="K9" s="29">
        <f>IF($Q7=1,B9*$Q$1,IF($Q$2=2,C9*$Q$1,IF($Q$2=3,D9*$Q$1,IF($Q$2=4,E9*$Q$1,IF($Q$2=5,F9*$Q$1,IF($Q$2=6,G9*$Q$1,IF($Q$2=7,H9*$Q$1,IF($Q$2=8,I9*$Q$1,0))))))))</f>
        <v>6.21</v>
      </c>
      <c r="L9" s="30">
        <f t="shared" si="0"/>
        <v>93.15</v>
      </c>
      <c r="M9" s="30">
        <f t="shared" si="1"/>
        <v>15.525</v>
      </c>
      <c r="N9" s="30">
        <f t="shared" si="2"/>
        <v>9.3150000000000013</v>
      </c>
      <c r="O9" s="32">
        <v>42815</v>
      </c>
    </row>
    <row r="10" spans="1:20" x14ac:dyDescent="0.25">
      <c r="A10">
        <v>10</v>
      </c>
      <c r="B10" s="19">
        <v>0.17599999999999999</v>
      </c>
      <c r="C10" s="20">
        <v>0.183</v>
      </c>
      <c r="D10" s="20">
        <v>0.184</v>
      </c>
      <c r="E10" s="20">
        <v>0.2</v>
      </c>
      <c r="F10" s="20">
        <v>0.22700000000000001</v>
      </c>
      <c r="G10" s="20">
        <v>0.27600000000000002</v>
      </c>
      <c r="H10" s="20">
        <v>0.38400000000000001</v>
      </c>
      <c r="I10" s="20">
        <v>0.76800000000000002</v>
      </c>
      <c r="J10" s="21"/>
      <c r="K10" s="29">
        <f>IF($Q8=1,B10*$Q$1,IF($Q$2=2,C10*$Q$1,IF($Q$2=3,D10*$Q$1,IF($Q$2=4,E10*$Q$1,IF($Q$2=5,F10*$Q$1,IF($Q$2=6,G10*$Q$1,IF($Q$2=7,H10*$Q$1,IF($Q$2=8,I10*$Q$1,0))))))))</f>
        <v>6.8100000000000005</v>
      </c>
      <c r="L10" s="30">
        <f t="shared" si="0"/>
        <v>102.15</v>
      </c>
      <c r="M10" s="30">
        <f t="shared" si="1"/>
        <v>17.025000000000002</v>
      </c>
      <c r="N10" s="30">
        <f t="shared" si="2"/>
        <v>10.215</v>
      </c>
      <c r="O10" s="32">
        <v>42816</v>
      </c>
    </row>
    <row r="11" spans="1:20" x14ac:dyDescent="0.25">
      <c r="A11">
        <v>11</v>
      </c>
      <c r="B11" s="19">
        <v>0.19500000000000001</v>
      </c>
      <c r="C11" s="20">
        <v>0.20200000000000001</v>
      </c>
      <c r="D11" s="20">
        <v>0.20399999999999999</v>
      </c>
      <c r="E11" s="20">
        <v>0.222</v>
      </c>
      <c r="F11" s="20">
        <v>0.252</v>
      </c>
      <c r="G11" s="20">
        <v>0.30599999999999999</v>
      </c>
      <c r="H11" s="20">
        <v>0.42499999999999999</v>
      </c>
      <c r="I11" s="20">
        <v>0.85199999999999998</v>
      </c>
      <c r="J11" s="21"/>
      <c r="K11" s="29">
        <f>IF($Q9=1,B11*$Q$1,IF($Q$2=2,C11*$Q$1,IF($Q$2=3,D11*$Q$1,IF($Q$2=4,E11*$Q$1,IF($Q$2=5,F11*$Q$1,IF($Q$2=6,G11*$Q$1,IF($Q$2=7,H11*$Q$1,IF($Q$2=8,I11*$Q$1,0))))))))</f>
        <v>7.5600000000000005</v>
      </c>
      <c r="L11" s="30">
        <f t="shared" si="0"/>
        <v>113.4</v>
      </c>
      <c r="M11" s="30">
        <f t="shared" si="1"/>
        <v>18.900000000000002</v>
      </c>
      <c r="N11" s="30">
        <f t="shared" si="2"/>
        <v>11.34</v>
      </c>
      <c r="O11" s="32">
        <v>42817</v>
      </c>
    </row>
    <row r="12" spans="1:20" x14ac:dyDescent="0.25">
      <c r="A12">
        <v>12</v>
      </c>
      <c r="B12" s="19">
        <v>0.215</v>
      </c>
      <c r="C12" s="20">
        <v>0.222</v>
      </c>
      <c r="D12" s="20">
        <v>0.224</v>
      </c>
      <c r="E12" s="20">
        <v>0.24399999999999999</v>
      </c>
      <c r="F12" s="20">
        <v>0.27700000000000002</v>
      </c>
      <c r="G12" s="20">
        <v>0.33600000000000002</v>
      </c>
      <c r="H12" s="20">
        <v>0.46700000000000003</v>
      </c>
      <c r="I12" s="20">
        <v>0.93500000000000005</v>
      </c>
      <c r="J12" s="21"/>
      <c r="K12" s="29">
        <f>IF($Q10=1,B12*$Q$1,IF($Q$2=2,C12*$Q$1,IF($Q$2=3,D12*$Q$1,IF($Q$2=4,E12*$Q$1,IF($Q$2=5,F12*$Q$1,IF($Q$2=6,G12*$Q$1,IF($Q$2=7,H12*$Q$1,IF($Q$2=8,I12*$Q$1,0))))))))</f>
        <v>8.31</v>
      </c>
      <c r="L12" s="30">
        <f t="shared" si="0"/>
        <v>124.65</v>
      </c>
      <c r="M12" s="30">
        <f t="shared" si="1"/>
        <v>20.775000000000002</v>
      </c>
      <c r="N12" s="30">
        <f t="shared" si="2"/>
        <v>12.465</v>
      </c>
      <c r="O12" s="32">
        <v>42818</v>
      </c>
    </row>
    <row r="13" spans="1:20" x14ac:dyDescent="0.25">
      <c r="A13">
        <v>13</v>
      </c>
      <c r="B13" s="19">
        <v>0.249</v>
      </c>
      <c r="C13" s="20">
        <v>0.25800000000000001</v>
      </c>
      <c r="D13" s="20">
        <v>0.26</v>
      </c>
      <c r="E13" s="20">
        <v>0.28499999999999998</v>
      </c>
      <c r="F13" s="20">
        <v>0.32700000000000001</v>
      </c>
      <c r="G13" s="20">
        <v>0.40500000000000003</v>
      </c>
      <c r="H13" s="20">
        <v>0.58599999999999997</v>
      </c>
      <c r="I13" s="20">
        <v>1.3819999999999999</v>
      </c>
      <c r="J13" s="21"/>
      <c r="K13" s="29">
        <f>IF($Q11=1,B13*$Q$1,IF($Q$2=2,C13*$Q$1,IF($Q$2=3,D13*$Q$1,IF($Q$2=4,E13*$Q$1,IF($Q$2=5,F13*$Q$1,IF($Q$2=6,G13*$Q$1,IF($Q$2=7,H13*$Q$1,IF($Q$2=8,I13*$Q$1,0))))))))</f>
        <v>9.81</v>
      </c>
      <c r="L13" s="30">
        <f t="shared" si="0"/>
        <v>147.15</v>
      </c>
      <c r="M13" s="30">
        <f t="shared" si="1"/>
        <v>24.525000000000002</v>
      </c>
      <c r="N13" s="30">
        <f t="shared" si="2"/>
        <v>14.715</v>
      </c>
      <c r="O13" s="32">
        <v>42819</v>
      </c>
    </row>
    <row r="14" spans="1:20" x14ac:dyDescent="0.25">
      <c r="A14">
        <v>14</v>
      </c>
      <c r="B14" s="19">
        <v>0.26900000000000002</v>
      </c>
      <c r="C14" s="20">
        <v>0.27900000000000003</v>
      </c>
      <c r="D14" s="20">
        <v>0.28100000000000003</v>
      </c>
      <c r="E14" s="20">
        <v>0.309</v>
      </c>
      <c r="F14" s="20">
        <v>0.35299999999999998</v>
      </c>
      <c r="G14" s="20">
        <v>0.438</v>
      </c>
      <c r="H14" s="20">
        <v>0.63400000000000001</v>
      </c>
      <c r="I14" s="20">
        <v>1.496</v>
      </c>
      <c r="J14" s="21"/>
      <c r="K14" s="29">
        <f>IF($Q12=1,B14*$Q$1,IF($Q$2=2,C14*$Q$1,IF($Q$2=3,D14*$Q$1,IF($Q$2=4,E14*$Q$1,IF($Q$2=5,F14*$Q$1,IF($Q$2=6,G14*$Q$1,IF($Q$2=7,H14*$Q$1,IF($Q$2=8,I14*$Q$1,0))))))))</f>
        <v>10.59</v>
      </c>
      <c r="L14" s="30">
        <f t="shared" si="0"/>
        <v>158.85</v>
      </c>
      <c r="M14" s="30">
        <f t="shared" si="1"/>
        <v>26.474999999999998</v>
      </c>
      <c r="N14" s="30">
        <f t="shared" si="2"/>
        <v>15.885</v>
      </c>
      <c r="O14" s="32">
        <v>42820</v>
      </c>
    </row>
    <row r="15" spans="1:20" x14ac:dyDescent="0.25">
      <c r="A15">
        <v>15</v>
      </c>
      <c r="B15" s="19">
        <v>0.28499999999999998</v>
      </c>
      <c r="C15" s="20">
        <v>0.29599999999999999</v>
      </c>
      <c r="D15" s="20">
        <v>0.29799999999999999</v>
      </c>
      <c r="E15" s="20">
        <v>0.32800000000000001</v>
      </c>
      <c r="F15" s="20">
        <v>0.375</v>
      </c>
      <c r="G15" s="20">
        <v>0.46500000000000002</v>
      </c>
      <c r="H15" s="20">
        <v>0.67200000000000004</v>
      </c>
      <c r="I15" s="20">
        <v>1.5860000000000001</v>
      </c>
      <c r="J15" s="21"/>
      <c r="K15" s="29">
        <f>IF($Q13=1,B15*$Q$1,IF($Q$2=2,C15*$Q$1,IF($Q$2=3,D15*$Q$1,IF($Q$2=4,E15*$Q$1,IF($Q$2=5,F15*$Q$1,IF($Q$2=6,G15*$Q$1,IF($Q$2=7,H15*$Q$1,IF($Q$2=8,I15*$Q$1,0))))))))</f>
        <v>11.25</v>
      </c>
      <c r="L15" s="30">
        <f t="shared" si="0"/>
        <v>168.75</v>
      </c>
      <c r="M15" s="30">
        <f t="shared" si="1"/>
        <v>28.125</v>
      </c>
      <c r="N15" s="30">
        <f t="shared" si="2"/>
        <v>16.875</v>
      </c>
      <c r="O15" s="32">
        <v>42821</v>
      </c>
    </row>
    <row r="16" spans="1:20" x14ac:dyDescent="0.25">
      <c r="A16">
        <v>16</v>
      </c>
      <c r="B16" s="19">
        <v>0.32500000000000001</v>
      </c>
      <c r="C16" s="20">
        <v>0.33900000000000002</v>
      </c>
      <c r="D16" s="20">
        <v>0.34100000000000003</v>
      </c>
      <c r="E16" s="20">
        <v>0.377</v>
      </c>
      <c r="F16" s="20">
        <v>0.436</v>
      </c>
      <c r="G16" s="20">
        <v>0.55200000000000005</v>
      </c>
      <c r="H16" s="20">
        <v>0.83799999999999997</v>
      </c>
      <c r="I16" s="20">
        <v>2.5489999999999999</v>
      </c>
      <c r="J16" s="21"/>
      <c r="K16" s="29">
        <f>IF($Q14=1,B16*$Q$1,IF($Q$2=2,C16*$Q$1,IF($Q$2=3,D16*$Q$1,IF($Q$2=4,E16*$Q$1,IF($Q$2=5,F16*$Q$1,IF($Q$2=6,G16*$Q$1,IF($Q$2=7,H16*$Q$1,IF($Q$2=8,I16*$Q$1,0))))))))</f>
        <v>13.08</v>
      </c>
      <c r="L16" s="30">
        <f t="shared" si="0"/>
        <v>196.20000000000002</v>
      </c>
      <c r="M16" s="30">
        <f t="shared" si="1"/>
        <v>32.700000000000003</v>
      </c>
      <c r="N16" s="30">
        <f t="shared" si="2"/>
        <v>19.62</v>
      </c>
      <c r="O16" s="32">
        <v>42822</v>
      </c>
    </row>
    <row r="17" spans="1:15" x14ac:dyDescent="0.25">
      <c r="A17">
        <v>17</v>
      </c>
      <c r="B17" s="19">
        <v>0.35099999999999998</v>
      </c>
      <c r="C17" s="20">
        <v>0.36599999999999999</v>
      </c>
      <c r="D17" s="22">
        <v>0.36799999999999999</v>
      </c>
      <c r="E17" s="20">
        <v>0.40699999999999997</v>
      </c>
      <c r="F17" s="20">
        <v>0.47099999999999997</v>
      </c>
      <c r="G17" s="20">
        <v>0.59599999999999997</v>
      </c>
      <c r="H17" s="20">
        <v>0.90500000000000003</v>
      </c>
      <c r="I17" s="20">
        <v>2.7530000000000001</v>
      </c>
      <c r="J17" s="21"/>
      <c r="K17" s="29">
        <f>IF($Q15=1,B17*$Q$1,IF($Q$2=2,C17*$Q$1,IF($Q$2=3,D17*$Q$1,IF($Q$2=4,E17*$Q$1,IF($Q$2=5,F17*$Q$1,IF($Q$2=6,G17*$Q$1,IF($Q$2=7,H17*$Q$1,IF($Q$2=8,I17*$Q$1,0))))))))</f>
        <v>14.129999999999999</v>
      </c>
      <c r="L17" s="30">
        <f t="shared" si="0"/>
        <v>211.95</v>
      </c>
      <c r="M17" s="30">
        <f t="shared" si="1"/>
        <v>35.324999999999996</v>
      </c>
      <c r="N17" s="30">
        <f t="shared" si="2"/>
        <v>21.195</v>
      </c>
      <c r="O17" s="32">
        <v>42823</v>
      </c>
    </row>
    <row r="18" spans="1:15" x14ac:dyDescent="0.25">
      <c r="A18">
        <v>18</v>
      </c>
      <c r="B18" s="19">
        <v>0.36899999999999999</v>
      </c>
      <c r="C18" s="20">
        <v>0.38400000000000001</v>
      </c>
      <c r="D18" s="20">
        <v>0.38600000000000001</v>
      </c>
      <c r="E18" s="20">
        <v>0.42699999999999999</v>
      </c>
      <c r="F18" s="20">
        <v>0.49399999999999999</v>
      </c>
      <c r="G18" s="20">
        <v>0.625</v>
      </c>
      <c r="H18" s="20">
        <v>0.95</v>
      </c>
      <c r="I18" s="20">
        <v>2.8889999999999998</v>
      </c>
      <c r="J18" s="21"/>
      <c r="K18" s="29">
        <f>IF($Q16=1,B18*$Q$1,IF($Q$2=2,C18*$Q$1,IF($Q$2=3,D18*$Q$1,IF($Q$2=4,E18*$Q$1,IF($Q$2=5,F18*$Q$1,IF($Q$2=6,G18*$Q$1,IF($Q$2=7,H18*$Q$1,IF($Q$2=8,I18*$Q$1,0))))))))</f>
        <v>14.82</v>
      </c>
      <c r="L18" s="30">
        <f t="shared" si="0"/>
        <v>222.3</v>
      </c>
      <c r="M18" s="30">
        <f t="shared" si="1"/>
        <v>37.050000000000004</v>
      </c>
      <c r="N18" s="30">
        <f t="shared" si="2"/>
        <v>22.23</v>
      </c>
      <c r="O18" s="32">
        <v>42824</v>
      </c>
    </row>
    <row r="19" spans="1:15" x14ac:dyDescent="0.25">
      <c r="A19">
        <v>19</v>
      </c>
      <c r="B19" s="19">
        <v>0.41699999999999998</v>
      </c>
      <c r="C19" s="20">
        <v>0.435</v>
      </c>
      <c r="D19" s="20">
        <v>0.438</v>
      </c>
      <c r="E19" s="20">
        <v>0.48799999999999999</v>
      </c>
      <c r="F19" s="20">
        <v>0.57199999999999995</v>
      </c>
      <c r="G19" s="20">
        <v>0.74199999999999999</v>
      </c>
      <c r="H19" s="20">
        <v>1.204</v>
      </c>
      <c r="I19" s="20">
        <v>3.1160000000000001</v>
      </c>
      <c r="J19" s="21"/>
      <c r="K19" s="29">
        <f>IF($Q17=1,B19*$Q$1,IF($Q$2=2,C19*$Q$1,IF($Q$2=3,D19*$Q$1,IF($Q$2=4,E19*$Q$1,IF($Q$2=5,F19*$Q$1,IF($Q$2=6,G19*$Q$1,IF($Q$2=7,H19*$Q$1,IF($Q$2=8,I19*$Q$1,0))))))))</f>
        <v>17.16</v>
      </c>
      <c r="L19" s="30">
        <f t="shared" si="0"/>
        <v>257.40000000000003</v>
      </c>
      <c r="M19" s="30">
        <f t="shared" si="1"/>
        <v>42.900000000000006</v>
      </c>
      <c r="N19" s="30">
        <f t="shared" si="2"/>
        <v>25.740000000000002</v>
      </c>
      <c r="O19" s="32">
        <v>42825</v>
      </c>
    </row>
    <row r="20" spans="1:15" x14ac:dyDescent="0.25">
      <c r="A20">
        <v>20</v>
      </c>
      <c r="B20" s="19">
        <v>0.44</v>
      </c>
      <c r="C20" s="20">
        <v>0.45900000000000002</v>
      </c>
      <c r="D20" s="20">
        <v>0.46300000000000002</v>
      </c>
      <c r="E20" s="20">
        <v>0.51500000000000001</v>
      </c>
      <c r="F20" s="20">
        <v>0.60399999999999998</v>
      </c>
      <c r="G20" s="20">
        <v>0.78300000000000003</v>
      </c>
      <c r="H20" s="20">
        <v>1.2709999999999999</v>
      </c>
      <c r="I20" s="20">
        <v>3.5979999999999999</v>
      </c>
      <c r="J20" s="21"/>
      <c r="K20" s="29">
        <f>IF($Q18=1,B20*$Q$1,IF($Q$2=2,C20*$Q$1,IF($Q$2=3,D20*$Q$1,IF($Q$2=4,E20*$Q$1,IF($Q$2=5,F20*$Q$1,IF($Q$2=6,G20*$Q$1,IF($Q$2=7,H20*$Q$1,IF($Q$2=8,I20*$Q$1,0))))))))</f>
        <v>18.12</v>
      </c>
      <c r="L20" s="30">
        <f t="shared" si="0"/>
        <v>271.8</v>
      </c>
      <c r="M20" s="30">
        <f t="shared" si="1"/>
        <v>45.300000000000004</v>
      </c>
      <c r="N20" s="30">
        <f t="shared" si="2"/>
        <v>27.18</v>
      </c>
      <c r="O20" s="32">
        <v>42826</v>
      </c>
    </row>
    <row r="21" spans="1:15" x14ac:dyDescent="0.25">
      <c r="A21">
        <v>21</v>
      </c>
      <c r="B21" s="19">
        <v>0.47299999999999998</v>
      </c>
      <c r="C21" s="20">
        <v>0.49299999999999999</v>
      </c>
      <c r="D21" s="20">
        <v>0.497</v>
      </c>
      <c r="E21" s="20">
        <v>0.55300000000000005</v>
      </c>
      <c r="F21" s="20">
        <v>0.64800000000000002</v>
      </c>
      <c r="G21" s="20">
        <v>0.84099999999999997</v>
      </c>
      <c r="H21" s="20">
        <v>1.365</v>
      </c>
      <c r="I21" s="20">
        <v>4.1440000000000001</v>
      </c>
      <c r="J21" s="21"/>
      <c r="K21" s="29">
        <f>IF($Q19=1,B21*$Q$1,IF($Q$2=2,C21*$Q$1,IF($Q$2=3,D21*$Q$1,IF($Q$2=4,E21*$Q$1,IF($Q$2=5,F21*$Q$1,IF($Q$2=6,G21*$Q$1,IF($Q$2=7,H21*$Q$1,IF($Q$2=8,I21*$Q$1,0))))))))</f>
        <v>19.440000000000001</v>
      </c>
      <c r="L21" s="30">
        <f t="shared" si="0"/>
        <v>291.60000000000002</v>
      </c>
      <c r="M21" s="30">
        <f t="shared" si="1"/>
        <v>48.6</v>
      </c>
      <c r="N21" s="30">
        <f t="shared" si="2"/>
        <v>29.160000000000004</v>
      </c>
      <c r="O21" s="32">
        <v>42827</v>
      </c>
    </row>
    <row r="22" spans="1:15" x14ac:dyDescent="0.25">
      <c r="A22">
        <v>22</v>
      </c>
      <c r="B22" s="19">
        <v>0.52</v>
      </c>
      <c r="C22" s="20">
        <v>0.54300000000000004</v>
      </c>
      <c r="D22" s="20">
        <v>0.54700000000000004</v>
      </c>
      <c r="E22" s="20">
        <v>0.61199999999999999</v>
      </c>
      <c r="F22" s="20">
        <v>0.72099999999999997</v>
      </c>
      <c r="G22" s="20">
        <v>0.94599999999999995</v>
      </c>
      <c r="H22" s="20">
        <v>1.587</v>
      </c>
      <c r="I22" s="23" t="s">
        <v>19</v>
      </c>
      <c r="J22" s="21"/>
      <c r="K22" s="29">
        <f>IF($Q20=1,B22*$Q$1,IF($Q$2=2,C22*$Q$1,IF($Q$2=3,D22*$Q$1,IF($Q$2=4,E22*$Q$1,IF($Q$2=5,F22*$Q$1,IF($Q$2=6,G22*$Q$1,IF($Q$2=7,H22*$Q$1,IF($Q$2=8,I22*$Q$1,0))))))))</f>
        <v>21.63</v>
      </c>
      <c r="L22" s="30">
        <f t="shared" si="0"/>
        <v>324.45</v>
      </c>
      <c r="M22" s="30">
        <f t="shared" si="1"/>
        <v>54.074999999999996</v>
      </c>
      <c r="N22" s="30">
        <f t="shared" si="2"/>
        <v>32.445</v>
      </c>
      <c r="O22" s="32">
        <v>42828</v>
      </c>
    </row>
    <row r="23" spans="1:15" x14ac:dyDescent="0.25">
      <c r="A23">
        <v>23</v>
      </c>
      <c r="B23" s="19">
        <v>0.54500000000000004</v>
      </c>
      <c r="C23" s="20">
        <v>0.56999999999999995</v>
      </c>
      <c r="D23" s="20">
        <v>0.57499999999999996</v>
      </c>
      <c r="E23" s="20">
        <v>0.64400000000000002</v>
      </c>
      <c r="F23" s="20">
        <v>0.76200000000000001</v>
      </c>
      <c r="G23" s="20">
        <v>1.01</v>
      </c>
      <c r="H23" s="20">
        <v>1.7410000000000001</v>
      </c>
      <c r="I23" s="23" t="s">
        <v>19</v>
      </c>
      <c r="J23" s="21"/>
      <c r="K23" s="29">
        <f>IF($Q21=1,B23*$Q$1,IF($Q$2=2,C23*$Q$1,IF($Q$2=3,D23*$Q$1,IF($Q$2=4,E23*$Q$1,IF($Q$2=5,F23*$Q$1,IF($Q$2=6,G23*$Q$1,IF($Q$2=7,H23*$Q$1,IF($Q$2=8,I23*$Q$1,0))))))))</f>
        <v>22.86</v>
      </c>
      <c r="L23" s="30">
        <f t="shared" si="0"/>
        <v>342.9</v>
      </c>
      <c r="M23" s="30">
        <f t="shared" si="1"/>
        <v>57.15</v>
      </c>
      <c r="N23" s="30">
        <f t="shared" si="2"/>
        <v>34.29</v>
      </c>
      <c r="O23" s="32">
        <v>42829</v>
      </c>
    </row>
    <row r="24" spans="1:15" x14ac:dyDescent="0.25">
      <c r="A24">
        <v>24</v>
      </c>
      <c r="B24" s="19">
        <v>0.57699999999999996</v>
      </c>
      <c r="C24" s="20">
        <v>0.60399999999999998</v>
      </c>
      <c r="D24" s="20">
        <v>0.60899999999999999</v>
      </c>
      <c r="E24" s="20">
        <v>0.68400000000000005</v>
      </c>
      <c r="F24" s="20">
        <v>0.81399999999999995</v>
      </c>
      <c r="G24" s="20">
        <v>1.089</v>
      </c>
      <c r="H24" s="20">
        <v>1.9330000000000001</v>
      </c>
      <c r="I24" s="23" t="s">
        <v>19</v>
      </c>
      <c r="J24" s="21"/>
      <c r="K24" s="29">
        <f>IF($Q22=1,B24*$Q$1,IF($Q$2=2,C24*$Q$1,IF($Q$2=3,D24*$Q$1,IF($Q$2=4,E24*$Q$1,IF($Q$2=5,F24*$Q$1,IF($Q$2=6,G24*$Q$1,IF($Q$2=7,H24*$Q$1,IF($Q$2=8,I24*$Q$1,0))))))))</f>
        <v>24.419999999999998</v>
      </c>
      <c r="L24" s="30">
        <f t="shared" si="0"/>
        <v>366.29999999999995</v>
      </c>
      <c r="M24" s="30">
        <f t="shared" si="1"/>
        <v>61.04999999999999</v>
      </c>
      <c r="N24" s="30">
        <f t="shared" si="2"/>
        <v>36.629999999999995</v>
      </c>
      <c r="O24" s="32">
        <v>42830</v>
      </c>
    </row>
    <row r="25" spans="1:15" x14ac:dyDescent="0.25">
      <c r="A25">
        <v>25</v>
      </c>
      <c r="B25" s="19">
        <v>0.62</v>
      </c>
      <c r="C25" s="20">
        <v>0.65</v>
      </c>
      <c r="D25" s="20">
        <v>0.65500000000000003</v>
      </c>
      <c r="E25" s="20">
        <v>0.73799999999999999</v>
      </c>
      <c r="F25" s="20">
        <v>0.88300000000000001</v>
      </c>
      <c r="G25" s="20">
        <v>1.194</v>
      </c>
      <c r="H25" s="20">
        <v>2.1909999999999998</v>
      </c>
      <c r="I25" s="23" t="s">
        <v>19</v>
      </c>
      <c r="J25" s="21"/>
      <c r="K25" s="29">
        <f>IF($Q23=1,B25*$Q$1,IF($Q$2=2,C25*$Q$1,IF($Q$2=3,D25*$Q$1,IF($Q$2=4,E25*$Q$1,IF($Q$2=5,F25*$Q$1,IF($Q$2=6,G25*$Q$1,IF($Q$2=7,H25*$Q$1,IF($Q$2=8,I25*$Q$1,0))))))))</f>
        <v>26.490000000000002</v>
      </c>
      <c r="L25" s="30">
        <f t="shared" si="0"/>
        <v>397.35</v>
      </c>
      <c r="M25" s="30">
        <f t="shared" si="1"/>
        <v>66.225000000000009</v>
      </c>
      <c r="N25" s="30">
        <f t="shared" si="2"/>
        <v>39.734999999999999</v>
      </c>
      <c r="O25" s="32">
        <v>42831</v>
      </c>
    </row>
    <row r="26" spans="1:15" x14ac:dyDescent="0.25">
      <c r="A26">
        <v>26</v>
      </c>
      <c r="B26" s="19">
        <v>0.65500000000000003</v>
      </c>
      <c r="C26" s="20">
        <v>0.68700000000000006</v>
      </c>
      <c r="D26" s="20">
        <v>0.69299999999999995</v>
      </c>
      <c r="E26" s="20">
        <v>0.78300000000000003</v>
      </c>
      <c r="F26" s="20">
        <v>0.94099999999999995</v>
      </c>
      <c r="G26" s="20">
        <v>1.2869999999999999</v>
      </c>
      <c r="H26" s="20">
        <v>2.4540000000000002</v>
      </c>
      <c r="I26" s="23" t="s">
        <v>19</v>
      </c>
      <c r="J26" s="21"/>
      <c r="K26" s="29">
        <f>IF($Q24=1,B26*$Q$1,IF($Q$2=2,C26*$Q$1,IF($Q$2=3,D26*$Q$1,IF($Q$2=4,E26*$Q$1,IF($Q$2=5,F26*$Q$1,IF($Q$2=6,G26*$Q$1,IF($Q$2=7,H26*$Q$1,IF($Q$2=8,I26*$Q$1,0))))))))</f>
        <v>28.229999999999997</v>
      </c>
      <c r="L26" s="30">
        <f t="shared" si="0"/>
        <v>423.44999999999993</v>
      </c>
      <c r="M26" s="30">
        <f t="shared" si="1"/>
        <v>70.574999999999989</v>
      </c>
      <c r="N26" s="30">
        <f t="shared" si="2"/>
        <v>42.344999999999992</v>
      </c>
      <c r="O26" s="32">
        <v>42832</v>
      </c>
    </row>
    <row r="27" spans="1:15" x14ac:dyDescent="0.25">
      <c r="A27">
        <v>27</v>
      </c>
      <c r="B27" s="19">
        <v>0.69599999999999995</v>
      </c>
      <c r="C27" s="20">
        <v>0.73099999999999998</v>
      </c>
      <c r="D27" s="20">
        <v>0.73799999999999999</v>
      </c>
      <c r="E27" s="20">
        <v>0.83699999999999997</v>
      </c>
      <c r="F27" s="20">
        <v>1.0109999999999999</v>
      </c>
      <c r="G27" s="20">
        <v>1.4</v>
      </c>
      <c r="H27" s="20">
        <v>2.7679999999999998</v>
      </c>
      <c r="I27" s="23" t="s">
        <v>19</v>
      </c>
      <c r="J27" s="21"/>
      <c r="K27" s="29">
        <f>IF($Q25=1,B27*$Q$1,IF($Q$2=2,C27*$Q$1,IF($Q$2=3,D27*$Q$1,IF($Q$2=4,E27*$Q$1,IF($Q$2=5,F27*$Q$1,IF($Q$2=6,G27*$Q$1,IF($Q$2=7,H27*$Q$1,IF($Q$2=8,I27*$Q$1,0))))))))</f>
        <v>30.33</v>
      </c>
      <c r="L27" s="30">
        <f t="shared" si="0"/>
        <v>454.95</v>
      </c>
      <c r="M27" s="30">
        <f t="shared" si="1"/>
        <v>75.825000000000003</v>
      </c>
      <c r="N27" s="30">
        <f t="shared" si="2"/>
        <v>45.494999999999997</v>
      </c>
      <c r="O27" s="32">
        <v>42833</v>
      </c>
    </row>
    <row r="28" spans="1:15" x14ac:dyDescent="0.25">
      <c r="A28">
        <v>28</v>
      </c>
      <c r="B28" s="19">
        <v>0.72399999999999998</v>
      </c>
      <c r="C28" s="20">
        <v>0.76100000000000001</v>
      </c>
      <c r="D28" s="20">
        <v>0.76800000000000002</v>
      </c>
      <c r="E28" s="20">
        <v>0.874</v>
      </c>
      <c r="F28" s="20">
        <v>1.0620000000000001</v>
      </c>
      <c r="G28" s="20">
        <v>1.4910000000000001</v>
      </c>
      <c r="H28" s="20">
        <v>3.1160000000000001</v>
      </c>
      <c r="I28" s="23" t="s">
        <v>19</v>
      </c>
      <c r="J28" s="21"/>
      <c r="K28" s="29">
        <f>IF($Q26=1,B28*$Q$1,IF($Q$2=2,C28*$Q$1,IF($Q$2=3,D28*$Q$1,IF($Q$2=4,E28*$Q$1,IF($Q$2=5,F28*$Q$1,IF($Q$2=6,G28*$Q$1,IF($Q$2=7,H28*$Q$1,IF($Q$2=8,I28*$Q$1,0))))))))</f>
        <v>31.860000000000003</v>
      </c>
      <c r="L28" s="30">
        <f t="shared" si="0"/>
        <v>477.90000000000003</v>
      </c>
      <c r="M28" s="30">
        <f t="shared" si="1"/>
        <v>79.650000000000006</v>
      </c>
      <c r="N28" s="30">
        <f t="shared" si="2"/>
        <v>47.790000000000006</v>
      </c>
      <c r="O28" s="32">
        <v>42834</v>
      </c>
    </row>
    <row r="29" spans="1:15" x14ac:dyDescent="0.25">
      <c r="A29">
        <v>29</v>
      </c>
      <c r="B29" s="19">
        <v>0.76900000000000002</v>
      </c>
      <c r="C29" s="20">
        <v>0.81</v>
      </c>
      <c r="D29" s="20">
        <v>0.81699999999999995</v>
      </c>
      <c r="E29" s="20">
        <v>0.93300000000000005</v>
      </c>
      <c r="F29" s="20">
        <v>1.141</v>
      </c>
      <c r="G29" s="20">
        <v>1.6259999999999999</v>
      </c>
      <c r="H29" s="20">
        <v>3.5979999999999999</v>
      </c>
      <c r="I29" s="23" t="s">
        <v>19</v>
      </c>
      <c r="J29" s="21"/>
      <c r="K29" s="29">
        <f>IF($Q27=1,B29*$Q$1,IF($Q$2=2,C29*$Q$1,IF($Q$2=3,D29*$Q$1,IF($Q$2=4,E29*$Q$1,IF($Q$2=5,F29*$Q$1,IF($Q$2=6,G29*$Q$1,IF($Q$2=7,H29*$Q$1,IF($Q$2=8,I29*$Q$1,0))))))))</f>
        <v>34.230000000000004</v>
      </c>
      <c r="L29" s="30">
        <f t="shared" si="0"/>
        <v>513.45000000000005</v>
      </c>
      <c r="M29" s="30">
        <f t="shared" si="1"/>
        <v>85.575000000000003</v>
      </c>
      <c r="N29" s="30">
        <f t="shared" si="2"/>
        <v>51.345000000000006</v>
      </c>
      <c r="O29" s="32">
        <v>42835</v>
      </c>
    </row>
    <row r="30" spans="1:15" x14ac:dyDescent="0.25">
      <c r="A30">
        <v>30</v>
      </c>
      <c r="B30" s="19">
        <v>0.80500000000000005</v>
      </c>
      <c r="C30" s="20">
        <v>0.84899999999999998</v>
      </c>
      <c r="D30" s="20">
        <v>0.85699999999999998</v>
      </c>
      <c r="E30" s="20">
        <v>0.98199999999999998</v>
      </c>
      <c r="F30" s="20">
        <v>1.21</v>
      </c>
      <c r="G30" s="20">
        <v>1.75</v>
      </c>
      <c r="H30" s="20">
        <v>4.1440000000000001</v>
      </c>
      <c r="I30" s="23" t="s">
        <v>19</v>
      </c>
      <c r="J30" s="21"/>
      <c r="K30" s="29">
        <f>IF($Q28=1,B30*$Q$1,IF($Q$2=2,C30*$Q$1,IF($Q$2=3,D30*$Q$1,IF($Q$2=4,E30*$Q$1,IF($Q$2=5,F30*$Q$1,IF($Q$2=6,G30*$Q$1,IF($Q$2=7,H30*$Q$1,IF($Q$2=8,I30*$Q$1,0))))))))</f>
        <v>36.299999999999997</v>
      </c>
      <c r="L30" s="30">
        <f t="shared" si="0"/>
        <v>544.5</v>
      </c>
      <c r="M30" s="30">
        <f t="shared" si="1"/>
        <v>90.75</v>
      </c>
      <c r="N30" s="30">
        <f t="shared" si="2"/>
        <v>54.45</v>
      </c>
      <c r="O30" s="32">
        <v>42836</v>
      </c>
    </row>
    <row r="31" spans="1:15" x14ac:dyDescent="0.25">
      <c r="A31">
        <v>31</v>
      </c>
      <c r="B31" s="19">
        <v>0.84299999999999997</v>
      </c>
      <c r="C31" s="20">
        <v>0.89</v>
      </c>
      <c r="D31" s="20">
        <v>0.89800000000000002</v>
      </c>
      <c r="E31" s="20">
        <v>1.034</v>
      </c>
      <c r="F31" s="20">
        <v>1.2829999999999999</v>
      </c>
      <c r="G31" s="20">
        <v>1.889</v>
      </c>
      <c r="H31" s="20">
        <v>4.8490000000000002</v>
      </c>
      <c r="I31" s="23" t="s">
        <v>19</v>
      </c>
      <c r="J31" s="21"/>
      <c r="K31" s="29">
        <f>IF($Q29=1,B31*$Q$1,IF($Q$2=2,C31*$Q$1,IF($Q$2=3,D31*$Q$1,IF($Q$2=4,E31*$Q$1,IF($Q$2=5,F31*$Q$1,IF($Q$2=6,G31*$Q$1,IF($Q$2=7,H31*$Q$1,IF($Q$2=8,I31*$Q$1,0))))))))</f>
        <v>38.489999999999995</v>
      </c>
      <c r="L31" s="30">
        <f t="shared" si="0"/>
        <v>577.34999999999991</v>
      </c>
      <c r="M31" s="30">
        <f t="shared" si="1"/>
        <v>96.22499999999998</v>
      </c>
      <c r="N31" s="30">
        <f t="shared" si="2"/>
        <v>57.734999999999992</v>
      </c>
      <c r="O31" s="32">
        <v>42837</v>
      </c>
    </row>
    <row r="32" spans="1:15" x14ac:dyDescent="0.25">
      <c r="A32">
        <v>32</v>
      </c>
      <c r="B32" s="19">
        <v>0.88300000000000001</v>
      </c>
      <c r="C32" s="20">
        <v>0.93400000000000005</v>
      </c>
      <c r="D32" s="20">
        <v>0.94299999999999995</v>
      </c>
      <c r="E32" s="20">
        <v>1.089</v>
      </c>
      <c r="F32" s="20">
        <v>1.3620000000000001</v>
      </c>
      <c r="G32" s="20">
        <v>2.0449999999999999</v>
      </c>
      <c r="H32" s="20">
        <v>5</v>
      </c>
      <c r="I32" s="23" t="s">
        <v>19</v>
      </c>
      <c r="J32" s="21"/>
      <c r="K32" s="29">
        <f>IF($Q30=1,B32*$Q$1,IF($Q$2=2,C32*$Q$1,IF($Q$2=3,D32*$Q$1,IF($Q$2=4,E32*$Q$1,IF($Q$2=5,F32*$Q$1,IF($Q$2=6,G32*$Q$1,IF($Q$2=7,H32*$Q$1,IF($Q$2=8,I32*$Q$1,0))))))))</f>
        <v>40.86</v>
      </c>
      <c r="L32" s="30">
        <f t="shared" si="0"/>
        <v>612.9</v>
      </c>
      <c r="M32" s="30">
        <f t="shared" si="1"/>
        <v>102.14999999999999</v>
      </c>
      <c r="N32" s="30">
        <f t="shared" si="2"/>
        <v>61.29</v>
      </c>
      <c r="O32" s="32">
        <v>42838</v>
      </c>
    </row>
    <row r="33" spans="1:15" x14ac:dyDescent="0.25">
      <c r="A33">
        <v>33</v>
      </c>
      <c r="B33" s="19">
        <v>0.93100000000000005</v>
      </c>
      <c r="C33" s="20">
        <v>0.98599999999999999</v>
      </c>
      <c r="D33" s="20">
        <v>0.996</v>
      </c>
      <c r="E33" s="20">
        <v>1.1559999999999999</v>
      </c>
      <c r="F33" s="20">
        <v>1.458</v>
      </c>
      <c r="G33" s="20">
        <v>2.2349999999999999</v>
      </c>
      <c r="H33" s="20">
        <v>5</v>
      </c>
      <c r="I33" s="23" t="s">
        <v>19</v>
      </c>
      <c r="J33" s="21"/>
      <c r="K33" s="29">
        <f>IF($Q31=1,B33*$Q$1,IF($Q$2=2,C33*$Q$1,IF($Q$2=3,D33*$Q$1,IF($Q$2=4,E33*$Q$1,IF($Q$2=5,F33*$Q$1,IF($Q$2=6,G33*$Q$1,IF($Q$2=7,H33*$Q$1,IF($Q$2=8,I33*$Q$1,0))))))))</f>
        <v>43.74</v>
      </c>
      <c r="L33" s="30">
        <f t="shared" si="0"/>
        <v>656.1</v>
      </c>
      <c r="M33" s="30">
        <f t="shared" si="1"/>
        <v>109.35000000000001</v>
      </c>
      <c r="N33" s="30">
        <f t="shared" si="2"/>
        <v>65.61</v>
      </c>
      <c r="O33" s="32">
        <v>42839</v>
      </c>
    </row>
    <row r="34" spans="1:15" x14ac:dyDescent="0.25">
      <c r="A34">
        <v>34</v>
      </c>
      <c r="B34" s="19">
        <v>0.98199999999999998</v>
      </c>
      <c r="C34" s="20">
        <v>1.042</v>
      </c>
      <c r="D34" s="20">
        <v>1.052</v>
      </c>
      <c r="E34" s="20">
        <v>1.2270000000000001</v>
      </c>
      <c r="F34" s="20">
        <v>1.5620000000000001</v>
      </c>
      <c r="G34" s="20">
        <v>2.4510000000000001</v>
      </c>
      <c r="H34" s="20">
        <v>5</v>
      </c>
      <c r="I34" s="23" t="s">
        <v>19</v>
      </c>
      <c r="J34" s="21"/>
      <c r="K34" s="29">
        <f>IF($Q32=1,B34*$Q$1,IF($Q$2=2,C34*$Q$1,IF($Q$2=3,D34*$Q$1,IF($Q$2=4,E34*$Q$1,IF($Q$2=5,F34*$Q$1,IF($Q$2=6,G34*$Q$1,IF($Q$2=7,H34*$Q$1,IF($Q$2=8,I34*$Q$1,0))))))))</f>
        <v>46.86</v>
      </c>
      <c r="L34" s="30">
        <f t="shared" si="0"/>
        <v>702.9</v>
      </c>
      <c r="M34" s="30">
        <f t="shared" si="1"/>
        <v>117.14999999999999</v>
      </c>
      <c r="N34" s="30">
        <f t="shared" si="2"/>
        <v>70.289999999999992</v>
      </c>
      <c r="O34" s="32">
        <v>42840</v>
      </c>
    </row>
    <row r="35" spans="1:15" x14ac:dyDescent="0.25">
      <c r="A35">
        <v>35</v>
      </c>
      <c r="B35" s="19">
        <v>1.03</v>
      </c>
      <c r="C35" s="20">
        <v>1.0940000000000001</v>
      </c>
      <c r="D35" s="20">
        <v>1.105</v>
      </c>
      <c r="E35" s="20">
        <v>1.296</v>
      </c>
      <c r="F35" s="20">
        <v>1.6639999999999999</v>
      </c>
      <c r="G35" s="20">
        <v>2.6819999999999999</v>
      </c>
      <c r="H35" s="20">
        <v>5</v>
      </c>
      <c r="I35" s="23" t="s">
        <v>19</v>
      </c>
      <c r="J35" s="21"/>
      <c r="K35" s="29">
        <f>IF($Q33=1,B35*$Q$1,IF($Q$2=2,C35*$Q$1,IF($Q$2=3,D35*$Q$1,IF($Q$2=4,E35*$Q$1,IF($Q$2=5,F35*$Q$1,IF($Q$2=6,G35*$Q$1,IF($Q$2=7,H35*$Q$1,IF($Q$2=8,I35*$Q$1,0))))))))</f>
        <v>49.919999999999995</v>
      </c>
      <c r="L35" s="30">
        <f t="shared" si="0"/>
        <v>748.8</v>
      </c>
      <c r="M35" s="30">
        <f t="shared" si="1"/>
        <v>124.8</v>
      </c>
      <c r="N35" s="30">
        <f t="shared" si="2"/>
        <v>74.88</v>
      </c>
      <c r="O35" s="32">
        <v>42841</v>
      </c>
    </row>
    <row r="36" spans="1:15" x14ac:dyDescent="0.25">
      <c r="A36">
        <v>36</v>
      </c>
      <c r="B36" s="19">
        <v>1.08</v>
      </c>
      <c r="C36" s="20">
        <v>1.149</v>
      </c>
      <c r="D36" s="20">
        <v>1.161</v>
      </c>
      <c r="E36" s="20">
        <v>1.369</v>
      </c>
      <c r="F36" s="20">
        <v>1.7769999999999999</v>
      </c>
      <c r="G36" s="20">
        <v>2.95</v>
      </c>
      <c r="H36" s="20">
        <v>5</v>
      </c>
      <c r="I36" s="23" t="s">
        <v>19</v>
      </c>
      <c r="J36" s="21"/>
      <c r="K36" s="29">
        <f>IF($Q34=1,B36*$Q$1,IF($Q$2=2,C36*$Q$1,IF($Q$2=3,D36*$Q$1,IF($Q$2=4,E36*$Q$1,IF($Q$2=5,F36*$Q$1,IF($Q$2=6,G36*$Q$1,IF($Q$2=7,H36*$Q$1,IF($Q$2=8,I36*$Q$1,0))))))))</f>
        <v>53.309999999999995</v>
      </c>
      <c r="L36" s="30">
        <f t="shared" si="0"/>
        <v>799.65</v>
      </c>
      <c r="M36" s="30">
        <f t="shared" si="1"/>
        <v>133.27500000000001</v>
      </c>
      <c r="N36" s="30">
        <f t="shared" si="2"/>
        <v>79.965000000000003</v>
      </c>
      <c r="O36" s="32">
        <v>42842</v>
      </c>
    </row>
    <row r="37" spans="1:15" x14ac:dyDescent="0.25">
      <c r="A37">
        <v>37</v>
      </c>
      <c r="B37" s="19">
        <v>1.1459999999999999</v>
      </c>
      <c r="C37" s="20">
        <v>1.222</v>
      </c>
      <c r="D37" s="20">
        <v>1.236</v>
      </c>
      <c r="E37" s="20">
        <v>1.4650000000000001</v>
      </c>
      <c r="F37" s="20">
        <v>1.9239999999999999</v>
      </c>
      <c r="G37" s="20">
        <v>3.3039999999999998</v>
      </c>
      <c r="H37" s="20">
        <v>5</v>
      </c>
      <c r="I37" s="23" t="s">
        <v>19</v>
      </c>
      <c r="J37" s="21"/>
      <c r="K37" s="29">
        <f>IF($Q35=1,B37*$Q$1,IF($Q$2=2,C37*$Q$1,IF($Q$2=3,D37*$Q$1,IF($Q$2=4,E37*$Q$1,IF($Q$2=5,F37*$Q$1,IF($Q$2=6,G37*$Q$1,IF($Q$2=7,H37*$Q$1,IF($Q$2=8,I37*$Q$1,0))))))))</f>
        <v>57.72</v>
      </c>
      <c r="L37" s="30">
        <f t="shared" si="0"/>
        <v>865.8</v>
      </c>
      <c r="M37" s="30">
        <f t="shared" si="1"/>
        <v>144.29999999999998</v>
      </c>
      <c r="N37" s="30">
        <f t="shared" si="2"/>
        <v>86.58</v>
      </c>
      <c r="O37" s="32">
        <v>42843</v>
      </c>
    </row>
    <row r="38" spans="1:15" x14ac:dyDescent="0.25">
      <c r="A38">
        <v>38</v>
      </c>
      <c r="B38" s="19">
        <v>1.196</v>
      </c>
      <c r="C38" s="20">
        <v>1.278</v>
      </c>
      <c r="D38" s="20">
        <v>1.2929999999999999</v>
      </c>
      <c r="E38" s="20">
        <v>1.542</v>
      </c>
      <c r="F38" s="20">
        <v>2.0499999999999998</v>
      </c>
      <c r="G38" s="20">
        <v>3.6589999999999998</v>
      </c>
      <c r="H38" s="20">
        <v>5</v>
      </c>
      <c r="I38" s="23" t="s">
        <v>19</v>
      </c>
      <c r="J38" s="21"/>
      <c r="K38" s="29">
        <f>IF($Q36=1,B38*$Q$1,IF($Q$2=2,C38*$Q$1,IF($Q$2=3,D38*$Q$1,IF($Q$2=4,E38*$Q$1,IF($Q$2=5,F38*$Q$1,IF($Q$2=6,G38*$Q$1,IF($Q$2=7,H38*$Q$1,IF($Q$2=8,I38*$Q$1,0))))))))</f>
        <v>61.499999999999993</v>
      </c>
      <c r="L38" s="30">
        <f t="shared" si="0"/>
        <v>922.49999999999989</v>
      </c>
      <c r="M38" s="30">
        <f t="shared" si="1"/>
        <v>153.74999999999997</v>
      </c>
      <c r="N38" s="30">
        <f t="shared" si="2"/>
        <v>92.249999999999986</v>
      </c>
      <c r="O38" s="32">
        <v>42844</v>
      </c>
    </row>
    <row r="39" spans="1:15" x14ac:dyDescent="0.25">
      <c r="A39">
        <v>39</v>
      </c>
      <c r="B39" s="19">
        <v>1.2709999999999999</v>
      </c>
      <c r="C39" s="20">
        <v>1.361</v>
      </c>
      <c r="D39" s="20">
        <v>1.377</v>
      </c>
      <c r="E39" s="20" t="s">
        <v>17</v>
      </c>
      <c r="F39" s="20">
        <v>2.2290000000000001</v>
      </c>
      <c r="G39" s="20">
        <v>4.16</v>
      </c>
      <c r="H39" s="20">
        <v>5</v>
      </c>
      <c r="I39" s="23" t="s">
        <v>19</v>
      </c>
      <c r="J39" s="21"/>
      <c r="K39" s="29">
        <f>IF($Q37=1,B39*$Q$1,IF($Q$2=2,C39*$Q$1,IF($Q$2=3,D39*$Q$1,IF($Q$2=4,E39*$Q$1,IF($Q$2=5,F39*$Q$1,IF($Q$2=6,G39*$Q$1,IF($Q$2=7,H39*$Q$1,IF($Q$2=8,I39*$Q$1,0))))))))</f>
        <v>66.87</v>
      </c>
      <c r="L39" s="30">
        <f t="shared" si="0"/>
        <v>1003.0500000000001</v>
      </c>
      <c r="M39" s="30">
        <f t="shared" si="1"/>
        <v>167.17500000000001</v>
      </c>
      <c r="N39" s="30">
        <f t="shared" si="2"/>
        <v>100.30500000000001</v>
      </c>
      <c r="O39" s="32">
        <v>42845</v>
      </c>
    </row>
    <row r="40" spans="1:15" x14ac:dyDescent="0.25">
      <c r="A40">
        <v>40</v>
      </c>
      <c r="B40" s="19">
        <v>1.32</v>
      </c>
      <c r="C40" s="20">
        <v>1.417</v>
      </c>
      <c r="D40" s="20">
        <v>1.4339999999999999</v>
      </c>
      <c r="E40" s="20">
        <v>1.7350000000000001</v>
      </c>
      <c r="F40" s="20">
        <v>2.3740000000000001</v>
      </c>
      <c r="G40" s="20">
        <v>4.67</v>
      </c>
      <c r="H40" s="20">
        <v>5</v>
      </c>
      <c r="I40" s="23" t="s">
        <v>19</v>
      </c>
      <c r="J40" s="21"/>
      <c r="K40" s="29">
        <f>IF($Q38=1,B40*$Q$1,IF($Q$2=2,C40*$Q$1,IF($Q$2=3,D40*$Q$1,IF($Q$2=4,E40*$Q$1,IF($Q$2=5,F40*$Q$1,IF($Q$2=6,G40*$Q$1,IF($Q$2=7,H40*$Q$1,IF($Q$2=8,I40*$Q$1,0))))))))</f>
        <v>71.22</v>
      </c>
      <c r="L40" s="30">
        <f t="shared" si="0"/>
        <v>1068.3</v>
      </c>
      <c r="M40" s="30">
        <f t="shared" si="1"/>
        <v>178.04999999999998</v>
      </c>
      <c r="N40" s="30">
        <f t="shared" si="2"/>
        <v>106.83</v>
      </c>
      <c r="O40" s="32">
        <v>42846</v>
      </c>
    </row>
    <row r="41" spans="1:15" x14ac:dyDescent="0.25">
      <c r="A41">
        <v>41</v>
      </c>
      <c r="B41" s="19">
        <v>1.385</v>
      </c>
      <c r="C41" s="20">
        <v>1.494</v>
      </c>
      <c r="D41" s="20">
        <v>1.5129999999999999</v>
      </c>
      <c r="E41" s="20">
        <v>1.8440000000000001</v>
      </c>
      <c r="F41" s="20">
        <v>2.5670000000000002</v>
      </c>
      <c r="G41" s="20">
        <v>5</v>
      </c>
      <c r="H41" s="20">
        <v>5</v>
      </c>
      <c r="I41" s="23" t="s">
        <v>19</v>
      </c>
      <c r="J41" s="21"/>
      <c r="K41" s="29">
        <f>IF($Q39=1,B41*$Q$1,IF($Q$2=2,C41*$Q$1,IF($Q$2=3,D41*$Q$1,IF($Q$2=4,E41*$Q$1,IF($Q$2=5,F41*$Q$1,IF($Q$2=6,G41*$Q$1,IF($Q$2=7,H41*$Q$1,IF($Q$2=8,I41*$Q$1,0))))))))</f>
        <v>77.010000000000005</v>
      </c>
      <c r="L41" s="30">
        <f t="shared" si="0"/>
        <v>1155.1500000000001</v>
      </c>
      <c r="M41" s="30">
        <f t="shared" si="1"/>
        <v>192.52500000000001</v>
      </c>
      <c r="N41" s="30">
        <f t="shared" si="2"/>
        <v>115.51500000000001</v>
      </c>
      <c r="O41" s="32">
        <v>42847</v>
      </c>
    </row>
    <row r="42" spans="1:15" x14ac:dyDescent="0.25">
      <c r="A42">
        <v>42</v>
      </c>
      <c r="B42" s="19">
        <v>1.462</v>
      </c>
      <c r="C42" s="20">
        <v>1.577</v>
      </c>
      <c r="D42" s="20">
        <v>1.5980000000000001</v>
      </c>
      <c r="E42" s="20">
        <v>1.964</v>
      </c>
      <c r="F42" s="20">
        <v>2.786</v>
      </c>
      <c r="G42" s="20">
        <v>5</v>
      </c>
      <c r="H42" s="20">
        <v>5</v>
      </c>
      <c r="I42" s="23" t="s">
        <v>19</v>
      </c>
      <c r="J42" s="21"/>
      <c r="K42" s="29">
        <f>IF($Q40=1,B42*$Q$1,IF($Q$2=2,C42*$Q$1,IF($Q$2=3,D42*$Q$1,IF($Q$2=4,E42*$Q$1,IF($Q$2=5,F42*$Q$1,IF($Q$2=6,G42*$Q$1,IF($Q$2=7,H42*$Q$1,IF($Q$2=8,I42*$Q$1,0))))))))</f>
        <v>83.58</v>
      </c>
      <c r="L42" s="30">
        <f t="shared" si="0"/>
        <v>1253.7</v>
      </c>
      <c r="M42" s="30">
        <f t="shared" si="1"/>
        <v>208.95000000000002</v>
      </c>
      <c r="N42" s="30">
        <f t="shared" si="2"/>
        <v>125.37</v>
      </c>
      <c r="O42" s="32">
        <v>42848</v>
      </c>
    </row>
    <row r="43" spans="1:15" x14ac:dyDescent="0.25">
      <c r="A43">
        <v>43</v>
      </c>
      <c r="B43" s="19">
        <v>1.5229999999999999</v>
      </c>
      <c r="C43" s="20">
        <v>1.6479999999999999</v>
      </c>
      <c r="D43" s="20">
        <v>1.671</v>
      </c>
      <c r="E43" s="20">
        <v>2.073</v>
      </c>
      <c r="F43" s="20">
        <v>3.0019999999999998</v>
      </c>
      <c r="G43" s="20">
        <v>5</v>
      </c>
      <c r="H43" s="20">
        <v>5</v>
      </c>
      <c r="I43" s="23" t="s">
        <v>19</v>
      </c>
      <c r="J43" s="21"/>
      <c r="K43" s="29">
        <f>IF($Q41=1,B43*$Q$1,IF($Q$2=2,C43*$Q$1,IF($Q$2=3,D43*$Q$1,IF($Q$2=4,E43*$Q$1,IF($Q$2=5,F43*$Q$1,IF($Q$2=6,G43*$Q$1,IF($Q$2=7,H43*$Q$1,IF($Q$2=8,I43*$Q$1,0))))))))</f>
        <v>90.059999999999988</v>
      </c>
      <c r="L43" s="30">
        <f t="shared" si="0"/>
        <v>1350.8999999999999</v>
      </c>
      <c r="M43" s="30">
        <f t="shared" si="1"/>
        <v>225.14999999999998</v>
      </c>
      <c r="N43" s="30">
        <f t="shared" si="2"/>
        <v>135.08999999999997</v>
      </c>
      <c r="O43" s="32">
        <v>42849</v>
      </c>
    </row>
    <row r="44" spans="1:15" x14ac:dyDescent="0.25">
      <c r="A44">
        <v>44</v>
      </c>
      <c r="B44" s="19">
        <v>1.5980000000000001</v>
      </c>
      <c r="C44" s="20">
        <v>1.7350000000000001</v>
      </c>
      <c r="D44" s="20">
        <v>1.76</v>
      </c>
      <c r="E44" s="20">
        <v>2.2050000000000001</v>
      </c>
      <c r="F44" s="20">
        <v>3.27</v>
      </c>
      <c r="G44" s="20">
        <v>5</v>
      </c>
      <c r="H44" s="20">
        <v>5</v>
      </c>
      <c r="I44" s="23" t="s">
        <v>19</v>
      </c>
      <c r="J44" s="21"/>
      <c r="K44" s="29">
        <f>IF($Q42=1,B44*$Q$1,IF($Q$2=2,C44*$Q$1,IF($Q$2=3,D44*$Q$1,IF($Q$2=4,E44*$Q$1,IF($Q$2=5,F44*$Q$1,IF($Q$2=6,G44*$Q$1,IF($Q$2=7,H44*$Q$1,IF($Q$2=8,I44*$Q$1,0))))))))</f>
        <v>98.1</v>
      </c>
      <c r="L44" s="30">
        <f t="shared" si="0"/>
        <v>1471.5</v>
      </c>
      <c r="M44" s="30">
        <f t="shared" si="1"/>
        <v>245.25</v>
      </c>
      <c r="N44" s="30">
        <f t="shared" si="2"/>
        <v>147.15</v>
      </c>
      <c r="O44" s="32">
        <v>42850</v>
      </c>
    </row>
    <row r="45" spans="1:15" x14ac:dyDescent="0.25">
      <c r="A45">
        <v>45</v>
      </c>
      <c r="B45" s="19">
        <v>1.661</v>
      </c>
      <c r="C45" s="20">
        <v>1.8089999999999999</v>
      </c>
      <c r="D45" s="20">
        <v>1.8360000000000001</v>
      </c>
      <c r="E45" s="20">
        <v>2.327</v>
      </c>
      <c r="F45" s="20">
        <v>3.544</v>
      </c>
      <c r="G45" s="20">
        <v>5</v>
      </c>
      <c r="H45" s="20">
        <v>5</v>
      </c>
      <c r="I45" s="23" t="s">
        <v>19</v>
      </c>
      <c r="J45" s="21"/>
      <c r="K45" s="29">
        <f>IF($Q43=1,B45*$Q$1,IF($Q$2=2,C45*$Q$1,IF($Q$2=3,D45*$Q$1,IF($Q$2=4,E45*$Q$1,IF($Q$2=5,F45*$Q$1,IF($Q$2=6,G45*$Q$1,IF($Q$2=7,H45*$Q$1,IF($Q$2=8,I45*$Q$1,0))))))))</f>
        <v>106.32000000000001</v>
      </c>
      <c r="L45" s="30">
        <f t="shared" si="0"/>
        <v>1594.8000000000002</v>
      </c>
      <c r="M45" s="30">
        <f t="shared" si="1"/>
        <v>265.8</v>
      </c>
      <c r="N45" s="30">
        <f t="shared" si="2"/>
        <v>159.48000000000002</v>
      </c>
      <c r="O45" s="32">
        <v>42851</v>
      </c>
    </row>
    <row r="46" spans="1:15" x14ac:dyDescent="0.25">
      <c r="A46">
        <v>46</v>
      </c>
      <c r="B46" s="19">
        <v>1.7949999999999999</v>
      </c>
      <c r="C46" s="20">
        <v>1.962</v>
      </c>
      <c r="D46" s="20">
        <v>1.9930000000000001</v>
      </c>
      <c r="E46" s="20">
        <v>2.5569999999999999</v>
      </c>
      <c r="F46" s="20">
        <v>4.0170000000000003</v>
      </c>
      <c r="G46" s="20">
        <v>5</v>
      </c>
      <c r="H46" s="20">
        <v>5</v>
      </c>
      <c r="I46" s="23" t="s">
        <v>19</v>
      </c>
      <c r="J46" s="21"/>
      <c r="K46" s="29">
        <f>IF($Q44=1,B46*$Q$1,IF($Q$2=2,C46*$Q$1,IF($Q$2=3,D46*$Q$1,IF($Q$2=4,E46*$Q$1,IF($Q$2=5,F46*$Q$1,IF($Q$2=6,G46*$Q$1,IF($Q$2=7,H46*$Q$1,IF($Q$2=8,I46*$Q$1,0))))))))</f>
        <v>120.51</v>
      </c>
      <c r="L46" s="30">
        <f t="shared" si="0"/>
        <v>1807.65</v>
      </c>
      <c r="M46" s="30">
        <f t="shared" si="1"/>
        <v>301.27500000000003</v>
      </c>
      <c r="N46" s="30">
        <f t="shared" si="2"/>
        <v>180.76500000000001</v>
      </c>
      <c r="O46" s="32">
        <v>42852</v>
      </c>
    </row>
    <row r="47" spans="1:15" x14ac:dyDescent="0.25">
      <c r="A47">
        <v>47</v>
      </c>
      <c r="B47" s="19">
        <v>1.8720000000000001</v>
      </c>
      <c r="C47" s="20">
        <v>2.0539999999999998</v>
      </c>
      <c r="D47" s="20">
        <v>2.0880000000000001</v>
      </c>
      <c r="E47" s="20">
        <v>2.7149999999999999</v>
      </c>
      <c r="F47" s="20">
        <v>4.4219999999999997</v>
      </c>
      <c r="G47" s="20">
        <v>5</v>
      </c>
      <c r="H47" s="20">
        <v>5</v>
      </c>
      <c r="I47" s="23" t="s">
        <v>19</v>
      </c>
      <c r="J47" s="21"/>
      <c r="K47" s="29">
        <f>IF($Q45=1,B47*$Q$1,IF($Q$2=2,C47*$Q$1,IF($Q$2=3,D47*$Q$1,IF($Q$2=4,E47*$Q$1,IF($Q$2=5,F47*$Q$1,IF($Q$2=6,G47*$Q$1,IF($Q$2=7,H47*$Q$1,IF($Q$2=8,I47*$Q$1,0))))))))</f>
        <v>132.66</v>
      </c>
      <c r="L47" s="30">
        <f t="shared" si="0"/>
        <v>1989.8999999999999</v>
      </c>
      <c r="M47" s="30">
        <f t="shared" si="1"/>
        <v>331.65</v>
      </c>
      <c r="N47" s="30">
        <f t="shared" si="2"/>
        <v>198.98999999999998</v>
      </c>
      <c r="O47" s="32">
        <v>42853</v>
      </c>
    </row>
    <row r="48" spans="1:15" x14ac:dyDescent="0.25">
      <c r="A48">
        <v>48</v>
      </c>
      <c r="B48" s="19">
        <v>1.9550000000000001</v>
      </c>
      <c r="C48" s="20">
        <v>2.1549999999999998</v>
      </c>
      <c r="D48" s="20">
        <v>2.1920000000000002</v>
      </c>
      <c r="E48" s="20">
        <v>2.8940000000000001</v>
      </c>
      <c r="F48" s="20">
        <v>4.9169999999999998</v>
      </c>
      <c r="G48" s="20">
        <v>5</v>
      </c>
      <c r="H48" s="20">
        <v>5</v>
      </c>
      <c r="I48" s="23" t="s">
        <v>19</v>
      </c>
      <c r="J48" s="21"/>
      <c r="K48" s="29">
        <f>IF($Q46=1,B48*$Q$1,IF($Q$2=2,C48*$Q$1,IF($Q$2=3,D48*$Q$1,IF($Q$2=4,E48*$Q$1,IF($Q$2=5,F48*$Q$1,IF($Q$2=6,G48*$Q$1,IF($Q$2=7,H48*$Q$1,IF($Q$2=8,I48*$Q$1,0))))))))</f>
        <v>147.51</v>
      </c>
      <c r="L48" s="30">
        <f t="shared" si="0"/>
        <v>2212.65</v>
      </c>
      <c r="M48" s="30">
        <f t="shared" si="1"/>
        <v>368.77500000000003</v>
      </c>
      <c r="N48" s="30">
        <f t="shared" si="2"/>
        <v>221.26500000000001</v>
      </c>
      <c r="O48" s="32">
        <v>42854</v>
      </c>
    </row>
    <row r="49" spans="1:15" x14ac:dyDescent="0.25">
      <c r="A49">
        <v>49</v>
      </c>
      <c r="B49" s="24">
        <v>2.0459999999999998</v>
      </c>
      <c r="C49" s="25">
        <v>2.266</v>
      </c>
      <c r="D49" s="25">
        <v>2.0369999999999999</v>
      </c>
      <c r="E49" s="25">
        <v>3.0979999999999999</v>
      </c>
      <c r="F49" s="25">
        <v>5.5380000000000003</v>
      </c>
      <c r="G49" s="25">
        <v>5</v>
      </c>
      <c r="H49" s="25">
        <v>5</v>
      </c>
      <c r="I49" s="26" t="s">
        <v>19</v>
      </c>
      <c r="J49" s="27"/>
      <c r="K49" s="29">
        <f>IF($Q47=1,B49*$Q$1,IF($Q$2=2,C49*$Q$1,IF($Q$2=3,D49*$Q$1,IF($Q$2=4,E49*$Q$1,IF($Q$2=5,F49*$Q$1,IF($Q$2=6,G49*$Q$1,IF($Q$2=7,H49*$Q$1,IF($Q$2=8,I49*$Q$1,0))))))))</f>
        <v>166.14000000000001</v>
      </c>
      <c r="L49" s="30">
        <f t="shared" si="0"/>
        <v>2492.1000000000004</v>
      </c>
      <c r="M49" s="30">
        <f t="shared" si="1"/>
        <v>415.35000000000008</v>
      </c>
      <c r="N49" s="30">
        <f t="shared" si="2"/>
        <v>249.21000000000004</v>
      </c>
      <c r="O49" s="32">
        <v>42855</v>
      </c>
    </row>
  </sheetData>
  <mergeCells count="10">
    <mergeCell ref="R1:S1"/>
    <mergeCell ref="K3:N3"/>
    <mergeCell ref="A1:A2"/>
    <mergeCell ref="B1:J1"/>
    <mergeCell ref="N1:N2"/>
    <mergeCell ref="O1:P1"/>
    <mergeCell ref="O2:P2"/>
    <mergeCell ref="K1:K2"/>
    <mergeCell ref="L1:L2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2016-07-08T21:34:29Z</dcterms:created>
  <dcterms:modified xsi:type="dcterms:W3CDTF">2017-03-23T06:56:59Z</dcterms:modified>
</cp:coreProperties>
</file>