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класси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<sst xmlns="http://schemas.openxmlformats.org/spreadsheetml/2006/main" count="190" uniqueCount="104">
  <si>
    <t>№</t>
  </si>
  <si>
    <t>Гибрид</t>
  </si>
  <si>
    <t>Кол-во рядов</t>
  </si>
  <si>
    <t>Дата посева</t>
  </si>
  <si>
    <t>Дата уборки</t>
  </si>
  <si>
    <t>дг</t>
  </si>
  <si>
    <t>Площадь, га</t>
  </si>
  <si>
    <t>Валовой сбор, кг</t>
  </si>
  <si>
    <t>Влажность,%</t>
  </si>
  <si>
    <t>Урожайность, ц\га</t>
  </si>
  <si>
    <t>Пионер</t>
  </si>
  <si>
    <t>Фирма</t>
  </si>
  <si>
    <t>Схема демонстрационного посева кукурузы ПСХК"Александровский" 2018</t>
  </si>
  <si>
    <t>П8025</t>
  </si>
  <si>
    <t>П8400</t>
  </si>
  <si>
    <t>П8400 максим квадро</t>
  </si>
  <si>
    <t>П8523</t>
  </si>
  <si>
    <t>П8307</t>
  </si>
  <si>
    <t>П8688</t>
  </si>
  <si>
    <t>П8816</t>
  </si>
  <si>
    <t>П9074</t>
  </si>
  <si>
    <t>П9578</t>
  </si>
  <si>
    <t>П9175</t>
  </si>
  <si>
    <t>П9241</t>
  </si>
  <si>
    <t>37Н01</t>
  </si>
  <si>
    <t>П9718Е</t>
  </si>
  <si>
    <t>ФАО</t>
  </si>
  <si>
    <t>П0023</t>
  </si>
  <si>
    <t>П0074</t>
  </si>
  <si>
    <t>Контроль П8688</t>
  </si>
  <si>
    <t>Ладожский 175</t>
  </si>
  <si>
    <t>Ладожский 181</t>
  </si>
  <si>
    <t>Ладожский 185</t>
  </si>
  <si>
    <t>Ладожский 191</t>
  </si>
  <si>
    <t>Ладожский 221</t>
  </si>
  <si>
    <t>Ладожский 250</t>
  </si>
  <si>
    <t>Ладожский 292</t>
  </si>
  <si>
    <t>Ладожский 298</t>
  </si>
  <si>
    <t>Ладожский 301</t>
  </si>
  <si>
    <t>Ладожский 341</t>
  </si>
  <si>
    <t>Содружество</t>
  </si>
  <si>
    <t>ДКС 3151</t>
  </si>
  <si>
    <t>ДКС 3169</t>
  </si>
  <si>
    <t>ДКС 3203</t>
  </si>
  <si>
    <t>ДКС 2949</t>
  </si>
  <si>
    <t>ДКС 2960</t>
  </si>
  <si>
    <t>ДКС 3361</t>
  </si>
  <si>
    <t>ДКС 3730</t>
  </si>
  <si>
    <t>ДКС 3969</t>
  </si>
  <si>
    <t>ДКС 3939</t>
  </si>
  <si>
    <t>ДКС 4178</t>
  </si>
  <si>
    <t>ДКС 4014</t>
  </si>
  <si>
    <t>ДКС 4541</t>
  </si>
  <si>
    <t>ДКС 4964</t>
  </si>
  <si>
    <t>Монсанто</t>
  </si>
  <si>
    <t>Каньонс</t>
  </si>
  <si>
    <t>Киломерис</t>
  </si>
  <si>
    <t>Королевас</t>
  </si>
  <si>
    <t>Керберос</t>
  </si>
  <si>
    <t>КВС Амбер</t>
  </si>
  <si>
    <t>Кайфус</t>
  </si>
  <si>
    <t>КВС 3381</t>
  </si>
  <si>
    <t>Атлас</t>
  </si>
  <si>
    <t>КВС</t>
  </si>
  <si>
    <t>Агротек</t>
  </si>
  <si>
    <t>ЛГ 30215</t>
  </si>
  <si>
    <t>Адевей</t>
  </si>
  <si>
    <t>ЛГ 30179</t>
  </si>
  <si>
    <t>ЛГ 30189</t>
  </si>
  <si>
    <t>Лимагрен</t>
  </si>
  <si>
    <t>ООО "Росагротрейд"</t>
  </si>
  <si>
    <t>КСС3200</t>
  </si>
  <si>
    <t>КСС5290</t>
  </si>
  <si>
    <t>Краснодарский 291</t>
  </si>
  <si>
    <t>МАС 10А</t>
  </si>
  <si>
    <t>МАС 25Ф</t>
  </si>
  <si>
    <t>МАС 15 Т</t>
  </si>
  <si>
    <t>МАС 23 К</t>
  </si>
  <si>
    <t>МАС 24 Ц</t>
  </si>
  <si>
    <t>МАС 38 Д</t>
  </si>
  <si>
    <t>МАС 39 Т</t>
  </si>
  <si>
    <t>МАС 25 Ф</t>
  </si>
  <si>
    <t>МАС 34 Б</t>
  </si>
  <si>
    <t>МАС34 Б</t>
  </si>
  <si>
    <t>Майсодур</t>
  </si>
  <si>
    <t>Рогозо</t>
  </si>
  <si>
    <t>Сативо</t>
  </si>
  <si>
    <t>Лапино</t>
  </si>
  <si>
    <t>Диего</t>
  </si>
  <si>
    <t>Цирано</t>
  </si>
  <si>
    <t>Норико</t>
  </si>
  <si>
    <t>Данубио</t>
  </si>
  <si>
    <t>Кубанский 280</t>
  </si>
  <si>
    <t>Кубанский 390</t>
  </si>
  <si>
    <t>Одиссей 230</t>
  </si>
  <si>
    <t>Паритет Агро</t>
  </si>
  <si>
    <t>Текни</t>
  </si>
  <si>
    <t>Лапери</t>
  </si>
  <si>
    <t>Жокари</t>
  </si>
  <si>
    <t>Аркади</t>
  </si>
  <si>
    <t>Лубази</t>
  </si>
  <si>
    <t>КАСАД</t>
  </si>
  <si>
    <t>П8400 максим XL</t>
  </si>
  <si>
    <t>Урожайность при влажности 14 % ц/га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</si>
</sst>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16" fontId="43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16" fontId="41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177" fontId="41" fillId="0" borderId="11" xfId="0" applyNumberFormat="1" applyFont="1" applyBorder="1" applyAlignment="1">
      <alignment/>
    </xf>
    <xf numFmtId="177" fontId="43" fillId="0" borderId="11" xfId="0" applyNumberFormat="1" applyFon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4.7109375" style="3" customWidth="1"/>
    <col min="2" max="2" width="26.7109375" style="4" customWidth="1"/>
    <col min="3" max="3" width="7.8515625" style="3" bestFit="1" customWidth="1"/>
    <col min="4" max="4" width="6.28125" style="3" bestFit="1" customWidth="1"/>
    <col min="5" max="5" width="21.28125" style="2" customWidth="1"/>
    <col min="6" max="6" width="10.28125" style="3" customWidth="1"/>
    <col min="7" max="7" width="9.140625" style="2" customWidth="1"/>
    <col min="8" max="8" width="0.42578125" style="2" hidden="1" customWidth="1"/>
    <col min="9" max="9" width="9.00390625" style="2" customWidth="1"/>
    <col min="10" max="10" width="10.00390625" style="2" customWidth="1"/>
    <col min="11" max="11" width="9.57421875" style="2" customWidth="1"/>
    <col min="12" max="12" width="10.140625" style="2" customWidth="1"/>
    <col min="13" max="13" width="14.8515625" style="2" customWidth="1"/>
    <col min="14" max="16384" width="9.140625" style="2" customWidth="1"/>
  </cols>
  <sheetData>
    <row r="1" spans="1:13" ht="26.25" customHeight="1" thickBo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57.75" thickBot="1">
      <c r="A2" s="14" t="s">
        <v>0</v>
      </c>
      <c r="B2" s="15" t="s">
        <v>1</v>
      </c>
      <c r="C2" s="5" t="s">
        <v>2</v>
      </c>
      <c r="D2" s="5" t="s">
        <v>26</v>
      </c>
      <c r="E2" s="16" t="s">
        <v>11</v>
      </c>
      <c r="F2" s="5" t="s">
        <v>3</v>
      </c>
      <c r="G2" s="5" t="s">
        <v>4</v>
      </c>
      <c r="H2" s="17" t="s">
        <v>5</v>
      </c>
      <c r="I2" s="5" t="s">
        <v>6</v>
      </c>
      <c r="J2" s="5" t="s">
        <v>7</v>
      </c>
      <c r="K2" s="17" t="s">
        <v>8</v>
      </c>
      <c r="L2" s="5" t="s">
        <v>9</v>
      </c>
      <c r="M2" s="18" t="s">
        <v>103</v>
      </c>
    </row>
    <row r="3" spans="1:13" ht="15.75">
      <c r="A3" s="10">
        <v>1</v>
      </c>
      <c r="B3" s="11" t="s">
        <v>13</v>
      </c>
      <c r="C3" s="10">
        <v>8</v>
      </c>
      <c r="D3" s="10">
        <v>210</v>
      </c>
      <c r="E3" s="12" t="s">
        <v>10</v>
      </c>
      <c r="F3" s="13">
        <v>43218</v>
      </c>
      <c r="G3" s="12"/>
      <c r="H3" s="12"/>
      <c r="I3" s="12">
        <v>0.61</v>
      </c>
      <c r="J3" s="12">
        <v>1720</v>
      </c>
      <c r="K3" s="12">
        <v>15.2</v>
      </c>
      <c r="L3" s="20">
        <f>J3/I3/100</f>
        <v>28.19672131147541</v>
      </c>
      <c r="M3" s="20">
        <f>(14-K3)*L3/100+L3</f>
        <v>27.858360655737705</v>
      </c>
    </row>
    <row r="4" spans="1:13" ht="15.75">
      <c r="A4" s="10">
        <v>2</v>
      </c>
      <c r="B4" s="11" t="s">
        <v>14</v>
      </c>
      <c r="C4" s="10">
        <v>8</v>
      </c>
      <c r="D4" s="10">
        <v>270</v>
      </c>
      <c r="E4" s="12" t="s">
        <v>10</v>
      </c>
      <c r="F4" s="13">
        <v>43218</v>
      </c>
      <c r="G4" s="12"/>
      <c r="H4" s="12"/>
      <c r="I4" s="12">
        <v>0.61</v>
      </c>
      <c r="J4" s="12">
        <v>1640</v>
      </c>
      <c r="K4" s="12">
        <v>11.4</v>
      </c>
      <c r="L4" s="20">
        <f aca="true" t="shared" si="0" ref="L4:L67">J4/I4/100</f>
        <v>26.885245901639347</v>
      </c>
      <c r="M4" s="20">
        <f>(14-K4)*L4/100+L4</f>
        <v>27.58426229508197</v>
      </c>
    </row>
    <row r="5" spans="1:13" ht="15.75">
      <c r="A5" s="19">
        <v>3</v>
      </c>
      <c r="B5" s="11" t="s">
        <v>102</v>
      </c>
      <c r="C5" s="10">
        <v>8</v>
      </c>
      <c r="D5" s="10">
        <v>270</v>
      </c>
      <c r="E5" s="12" t="s">
        <v>10</v>
      </c>
      <c r="F5" s="13">
        <v>43218</v>
      </c>
      <c r="G5" s="12"/>
      <c r="H5" s="12"/>
      <c r="I5" s="12">
        <v>0.61</v>
      </c>
      <c r="J5" s="12">
        <v>1540</v>
      </c>
      <c r="K5" s="12">
        <v>11.9</v>
      </c>
      <c r="L5" s="20">
        <f t="shared" si="0"/>
        <v>25.24590163934426</v>
      </c>
      <c r="M5" s="20">
        <f aca="true" t="shared" si="1" ref="M5:M68">(14-K5)*L5/100+L5</f>
        <v>25.77606557377049</v>
      </c>
    </row>
    <row r="6" spans="1:13" ht="15.75">
      <c r="A6" s="10">
        <v>4</v>
      </c>
      <c r="B6" s="11" t="s">
        <v>15</v>
      </c>
      <c r="C6" s="10">
        <v>8</v>
      </c>
      <c r="D6" s="10">
        <v>270</v>
      </c>
      <c r="E6" s="12" t="s">
        <v>10</v>
      </c>
      <c r="F6" s="13">
        <v>43218</v>
      </c>
      <c r="G6" s="12"/>
      <c r="H6" s="12"/>
      <c r="I6" s="12">
        <v>0.61</v>
      </c>
      <c r="J6" s="12">
        <v>1600</v>
      </c>
      <c r="K6" s="12">
        <v>12.3</v>
      </c>
      <c r="L6" s="20">
        <f t="shared" si="0"/>
        <v>26.229508196721312</v>
      </c>
      <c r="M6" s="20">
        <f t="shared" si="1"/>
        <v>26.675409836065576</v>
      </c>
    </row>
    <row r="7" spans="1:13" ht="15.75">
      <c r="A7" s="10">
        <v>5</v>
      </c>
      <c r="B7" s="11" t="s">
        <v>16</v>
      </c>
      <c r="C7" s="10">
        <v>8</v>
      </c>
      <c r="D7" s="10">
        <v>270</v>
      </c>
      <c r="E7" s="12" t="s">
        <v>10</v>
      </c>
      <c r="F7" s="13">
        <v>43218</v>
      </c>
      <c r="G7" s="12"/>
      <c r="H7" s="12"/>
      <c r="I7" s="12">
        <v>0.61</v>
      </c>
      <c r="J7" s="12">
        <v>1300</v>
      </c>
      <c r="K7" s="12">
        <v>11.1</v>
      </c>
      <c r="L7" s="20">
        <f t="shared" si="0"/>
        <v>21.311475409836067</v>
      </c>
      <c r="M7" s="20">
        <f t="shared" si="1"/>
        <v>21.92950819672131</v>
      </c>
    </row>
    <row r="8" spans="1:13" ht="15.75">
      <c r="A8" s="19">
        <v>6</v>
      </c>
      <c r="B8" s="11" t="s">
        <v>17</v>
      </c>
      <c r="C8" s="10">
        <v>8</v>
      </c>
      <c r="D8" s="10">
        <v>270</v>
      </c>
      <c r="E8" s="12" t="s">
        <v>10</v>
      </c>
      <c r="F8" s="13">
        <v>43218</v>
      </c>
      <c r="G8" s="12"/>
      <c r="H8" s="12"/>
      <c r="I8" s="12">
        <v>0.61</v>
      </c>
      <c r="J8" s="12">
        <v>1700</v>
      </c>
      <c r="K8" s="12">
        <v>11.7</v>
      </c>
      <c r="L8" s="20">
        <f t="shared" si="0"/>
        <v>27.868852459016395</v>
      </c>
      <c r="M8" s="20">
        <f t="shared" si="1"/>
        <v>28.509836065573772</v>
      </c>
    </row>
    <row r="9" spans="1:13" ht="15.75">
      <c r="A9" s="10">
        <v>7</v>
      </c>
      <c r="B9" s="11" t="s">
        <v>18</v>
      </c>
      <c r="C9" s="10">
        <v>8</v>
      </c>
      <c r="D9" s="10">
        <v>270</v>
      </c>
      <c r="E9" s="12" t="s">
        <v>10</v>
      </c>
      <c r="F9" s="13">
        <v>43218</v>
      </c>
      <c r="G9" s="12"/>
      <c r="H9" s="12"/>
      <c r="I9" s="12">
        <v>0.61</v>
      </c>
      <c r="J9" s="12">
        <v>1400</v>
      </c>
      <c r="K9" s="12">
        <v>12.1</v>
      </c>
      <c r="L9" s="20">
        <f t="shared" si="0"/>
        <v>22.950819672131146</v>
      </c>
      <c r="M9" s="20">
        <f t="shared" si="1"/>
        <v>23.386885245901638</v>
      </c>
    </row>
    <row r="10" spans="1:13" ht="15.75">
      <c r="A10" s="10">
        <v>8</v>
      </c>
      <c r="B10" s="11" t="s">
        <v>19</v>
      </c>
      <c r="C10" s="10">
        <v>8</v>
      </c>
      <c r="D10" s="10">
        <v>280</v>
      </c>
      <c r="E10" s="12" t="s">
        <v>10</v>
      </c>
      <c r="F10" s="13">
        <v>43218</v>
      </c>
      <c r="G10" s="12"/>
      <c r="H10" s="12"/>
      <c r="I10" s="12">
        <v>0.61</v>
      </c>
      <c r="J10" s="12">
        <v>1520</v>
      </c>
      <c r="K10" s="12">
        <v>14.6</v>
      </c>
      <c r="L10" s="20">
        <f t="shared" si="0"/>
        <v>24.918032786885245</v>
      </c>
      <c r="M10" s="20">
        <f t="shared" si="1"/>
        <v>24.768524590163935</v>
      </c>
    </row>
    <row r="11" spans="1:13" ht="15.75">
      <c r="A11" s="19">
        <v>9</v>
      </c>
      <c r="B11" s="11" t="s">
        <v>20</v>
      </c>
      <c r="C11" s="10">
        <v>8</v>
      </c>
      <c r="D11" s="10">
        <v>300</v>
      </c>
      <c r="E11" s="12" t="s">
        <v>10</v>
      </c>
      <c r="F11" s="13">
        <v>43218</v>
      </c>
      <c r="G11" s="12"/>
      <c r="H11" s="12"/>
      <c r="I11" s="12">
        <v>0.61</v>
      </c>
      <c r="J11" s="12">
        <v>1550</v>
      </c>
      <c r="K11" s="12">
        <v>16.2</v>
      </c>
      <c r="L11" s="20">
        <f t="shared" si="0"/>
        <v>25.40983606557377</v>
      </c>
      <c r="M11" s="20">
        <f t="shared" si="1"/>
        <v>24.85081967213115</v>
      </c>
    </row>
    <row r="12" spans="1:13" ht="15.75">
      <c r="A12" s="10">
        <v>10</v>
      </c>
      <c r="B12" s="11" t="s">
        <v>21</v>
      </c>
      <c r="C12" s="10">
        <v>8</v>
      </c>
      <c r="D12" s="10">
        <v>330</v>
      </c>
      <c r="E12" s="12" t="s">
        <v>10</v>
      </c>
      <c r="F12" s="13">
        <v>43218</v>
      </c>
      <c r="G12" s="12"/>
      <c r="H12" s="12"/>
      <c r="I12" s="12">
        <v>0.61</v>
      </c>
      <c r="J12" s="12">
        <v>1630</v>
      </c>
      <c r="K12" s="12">
        <v>13.6</v>
      </c>
      <c r="L12" s="20">
        <f t="shared" si="0"/>
        <v>26.721311475409838</v>
      </c>
      <c r="M12" s="20">
        <f t="shared" si="1"/>
        <v>26.82819672131148</v>
      </c>
    </row>
    <row r="13" spans="1:13" ht="15.75">
      <c r="A13" s="10">
        <v>11</v>
      </c>
      <c r="B13" s="11" t="s">
        <v>22</v>
      </c>
      <c r="C13" s="10">
        <v>8</v>
      </c>
      <c r="D13" s="10">
        <v>330</v>
      </c>
      <c r="E13" s="12" t="s">
        <v>10</v>
      </c>
      <c r="F13" s="13">
        <v>43218</v>
      </c>
      <c r="G13" s="12"/>
      <c r="H13" s="12"/>
      <c r="I13" s="12">
        <v>0.61</v>
      </c>
      <c r="J13" s="12">
        <v>1250</v>
      </c>
      <c r="K13" s="12">
        <v>15.7</v>
      </c>
      <c r="L13" s="20">
        <f t="shared" si="0"/>
        <v>20.491803278688526</v>
      </c>
      <c r="M13" s="20">
        <f t="shared" si="1"/>
        <v>20.143442622950822</v>
      </c>
    </row>
    <row r="14" spans="1:13" ht="15.75">
      <c r="A14" s="19">
        <v>12</v>
      </c>
      <c r="B14" s="11" t="s">
        <v>23</v>
      </c>
      <c r="C14" s="10">
        <v>8</v>
      </c>
      <c r="D14" s="10">
        <v>340</v>
      </c>
      <c r="E14" s="12" t="s">
        <v>10</v>
      </c>
      <c r="F14" s="13">
        <v>43218</v>
      </c>
      <c r="G14" s="12"/>
      <c r="H14" s="12"/>
      <c r="I14" s="12">
        <v>0.61</v>
      </c>
      <c r="J14" s="12">
        <v>1770</v>
      </c>
      <c r="K14" s="12">
        <v>15.2</v>
      </c>
      <c r="L14" s="20">
        <f t="shared" si="0"/>
        <v>29.016393442622952</v>
      </c>
      <c r="M14" s="20">
        <f t="shared" si="1"/>
        <v>28.668196721311478</v>
      </c>
    </row>
    <row r="15" spans="1:13" ht="15.75">
      <c r="A15" s="10">
        <v>13</v>
      </c>
      <c r="B15" s="11" t="s">
        <v>24</v>
      </c>
      <c r="C15" s="10">
        <v>8</v>
      </c>
      <c r="D15" s="10">
        <v>390</v>
      </c>
      <c r="E15" s="12" t="s">
        <v>10</v>
      </c>
      <c r="F15" s="13">
        <v>43218</v>
      </c>
      <c r="G15" s="12"/>
      <c r="H15" s="12"/>
      <c r="I15" s="12">
        <v>0.61</v>
      </c>
      <c r="J15" s="12">
        <v>1340</v>
      </c>
      <c r="K15" s="12">
        <v>18.3</v>
      </c>
      <c r="L15" s="20">
        <f t="shared" si="0"/>
        <v>21.9672131147541</v>
      </c>
      <c r="M15" s="20">
        <f t="shared" si="1"/>
        <v>21.022622950819674</v>
      </c>
    </row>
    <row r="16" spans="1:13" ht="15.75">
      <c r="A16" s="10">
        <v>14</v>
      </c>
      <c r="B16" s="11" t="s">
        <v>25</v>
      </c>
      <c r="C16" s="10">
        <v>8</v>
      </c>
      <c r="D16" s="10">
        <v>390</v>
      </c>
      <c r="E16" s="12" t="s">
        <v>10</v>
      </c>
      <c r="F16" s="13">
        <v>43218</v>
      </c>
      <c r="G16" s="12"/>
      <c r="H16" s="12"/>
      <c r="I16" s="12">
        <v>0.61</v>
      </c>
      <c r="J16" s="12">
        <v>1230</v>
      </c>
      <c r="K16" s="12">
        <v>21.8</v>
      </c>
      <c r="L16" s="20">
        <f t="shared" si="0"/>
        <v>20.16393442622951</v>
      </c>
      <c r="M16" s="20">
        <f t="shared" si="1"/>
        <v>18.59114754098361</v>
      </c>
    </row>
    <row r="17" spans="1:13" ht="15.75">
      <c r="A17" s="19">
        <v>15</v>
      </c>
      <c r="B17" s="11" t="s">
        <v>27</v>
      </c>
      <c r="C17" s="10">
        <v>8</v>
      </c>
      <c r="D17" s="10">
        <v>420</v>
      </c>
      <c r="E17" s="12" t="s">
        <v>10</v>
      </c>
      <c r="F17" s="13">
        <v>43218</v>
      </c>
      <c r="G17" s="12"/>
      <c r="H17" s="12"/>
      <c r="I17" s="12">
        <v>0.61</v>
      </c>
      <c r="J17" s="12">
        <v>1330</v>
      </c>
      <c r="K17" s="12">
        <v>16.5</v>
      </c>
      <c r="L17" s="20">
        <f t="shared" si="0"/>
        <v>21.803278688524593</v>
      </c>
      <c r="M17" s="20">
        <f t="shared" si="1"/>
        <v>21.258196721311478</v>
      </c>
    </row>
    <row r="18" spans="1:13" ht="15.75">
      <c r="A18" s="10">
        <v>16</v>
      </c>
      <c r="B18" s="11" t="s">
        <v>28</v>
      </c>
      <c r="C18" s="10">
        <v>8</v>
      </c>
      <c r="D18" s="10">
        <v>430</v>
      </c>
      <c r="E18" s="12" t="s">
        <v>10</v>
      </c>
      <c r="F18" s="13">
        <v>43218</v>
      </c>
      <c r="G18" s="12"/>
      <c r="H18" s="12"/>
      <c r="I18" s="12">
        <v>0.61</v>
      </c>
      <c r="J18" s="12">
        <v>1010</v>
      </c>
      <c r="K18" s="12">
        <v>14.8</v>
      </c>
      <c r="L18" s="20">
        <f t="shared" si="0"/>
        <v>16.557377049180328</v>
      </c>
      <c r="M18" s="20">
        <f t="shared" si="1"/>
        <v>16.424918032786884</v>
      </c>
    </row>
    <row r="19" spans="1:13" ht="15.75">
      <c r="A19" s="10">
        <v>17</v>
      </c>
      <c r="B19" s="7" t="s">
        <v>29</v>
      </c>
      <c r="C19" s="6">
        <v>8</v>
      </c>
      <c r="D19" s="6">
        <v>270</v>
      </c>
      <c r="E19" s="8" t="s">
        <v>10</v>
      </c>
      <c r="F19" s="9">
        <v>43218</v>
      </c>
      <c r="G19" s="8"/>
      <c r="H19" s="8"/>
      <c r="I19" s="8">
        <v>0.61</v>
      </c>
      <c r="J19" s="8">
        <v>1520</v>
      </c>
      <c r="K19" s="8">
        <v>10.6</v>
      </c>
      <c r="L19" s="21">
        <f t="shared" si="0"/>
        <v>24.918032786885245</v>
      </c>
      <c r="M19" s="20">
        <f t="shared" si="1"/>
        <v>25.765245901639343</v>
      </c>
    </row>
    <row r="20" spans="1:13" ht="15.75">
      <c r="A20" s="19">
        <v>18</v>
      </c>
      <c r="B20" s="11" t="s">
        <v>30</v>
      </c>
      <c r="C20" s="10">
        <v>8</v>
      </c>
      <c r="D20" s="10">
        <v>170</v>
      </c>
      <c r="E20" s="12" t="s">
        <v>40</v>
      </c>
      <c r="F20" s="13">
        <v>43218</v>
      </c>
      <c r="G20" s="12"/>
      <c r="H20" s="12"/>
      <c r="I20" s="12">
        <v>0.61</v>
      </c>
      <c r="J20" s="12">
        <v>1450</v>
      </c>
      <c r="K20" s="12">
        <v>14.3</v>
      </c>
      <c r="L20" s="20">
        <f t="shared" si="0"/>
        <v>23.770491803278688</v>
      </c>
      <c r="M20" s="20">
        <f t="shared" si="1"/>
        <v>23.699180327868852</v>
      </c>
    </row>
    <row r="21" spans="1:13" ht="15.75">
      <c r="A21" s="10">
        <v>19</v>
      </c>
      <c r="B21" s="11" t="s">
        <v>31</v>
      </c>
      <c r="C21" s="10">
        <v>8</v>
      </c>
      <c r="D21" s="10">
        <v>180</v>
      </c>
      <c r="E21" s="12" t="s">
        <v>40</v>
      </c>
      <c r="F21" s="13">
        <v>43218</v>
      </c>
      <c r="G21" s="12"/>
      <c r="H21" s="12"/>
      <c r="I21" s="12">
        <v>0.61</v>
      </c>
      <c r="J21" s="12">
        <v>1450</v>
      </c>
      <c r="K21" s="12">
        <v>16.6</v>
      </c>
      <c r="L21" s="20">
        <f t="shared" si="0"/>
        <v>23.770491803278688</v>
      </c>
      <c r="M21" s="20">
        <f t="shared" si="1"/>
        <v>23.152459016393443</v>
      </c>
    </row>
    <row r="22" spans="1:13" ht="15.75">
      <c r="A22" s="10">
        <v>20</v>
      </c>
      <c r="B22" s="11" t="s">
        <v>32</v>
      </c>
      <c r="C22" s="10">
        <v>8</v>
      </c>
      <c r="D22" s="10">
        <v>180</v>
      </c>
      <c r="E22" s="12" t="s">
        <v>40</v>
      </c>
      <c r="F22" s="13">
        <v>43218</v>
      </c>
      <c r="G22" s="12"/>
      <c r="H22" s="12"/>
      <c r="I22" s="12">
        <v>0.61</v>
      </c>
      <c r="J22" s="12">
        <v>1560</v>
      </c>
      <c r="K22" s="12">
        <v>16.4</v>
      </c>
      <c r="L22" s="20">
        <f t="shared" si="0"/>
        <v>25.57377049180328</v>
      </c>
      <c r="M22" s="20">
        <f t="shared" si="1"/>
        <v>24.96</v>
      </c>
    </row>
    <row r="23" spans="1:13" ht="15.75">
      <c r="A23" s="19">
        <v>21</v>
      </c>
      <c r="B23" s="11" t="s">
        <v>33</v>
      </c>
      <c r="C23" s="10">
        <v>8</v>
      </c>
      <c r="D23" s="10">
        <v>190</v>
      </c>
      <c r="E23" s="12" t="s">
        <v>40</v>
      </c>
      <c r="F23" s="13">
        <v>43218</v>
      </c>
      <c r="G23" s="12"/>
      <c r="H23" s="12"/>
      <c r="I23" s="12">
        <v>0.61</v>
      </c>
      <c r="J23" s="12">
        <v>1360</v>
      </c>
      <c r="K23" s="12">
        <v>15.6</v>
      </c>
      <c r="L23" s="20">
        <f t="shared" si="0"/>
        <v>22.295081967213115</v>
      </c>
      <c r="M23" s="20">
        <f t="shared" si="1"/>
        <v>21.938360655737704</v>
      </c>
    </row>
    <row r="24" spans="1:13" ht="15.75">
      <c r="A24" s="10">
        <v>22</v>
      </c>
      <c r="B24" s="11" t="s">
        <v>34</v>
      </c>
      <c r="C24" s="10">
        <v>8</v>
      </c>
      <c r="D24" s="10">
        <v>220</v>
      </c>
      <c r="E24" s="12" t="s">
        <v>40</v>
      </c>
      <c r="F24" s="13">
        <v>43218</v>
      </c>
      <c r="G24" s="12"/>
      <c r="H24" s="12"/>
      <c r="I24" s="12">
        <v>0.61</v>
      </c>
      <c r="J24" s="12">
        <v>1480</v>
      </c>
      <c r="K24" s="12">
        <v>14.9</v>
      </c>
      <c r="L24" s="20">
        <f t="shared" si="0"/>
        <v>24.262295081967213</v>
      </c>
      <c r="M24" s="20">
        <f t="shared" si="1"/>
        <v>24.04393442622951</v>
      </c>
    </row>
    <row r="25" spans="1:13" ht="15.75">
      <c r="A25" s="10">
        <v>23</v>
      </c>
      <c r="B25" s="11" t="s">
        <v>35</v>
      </c>
      <c r="C25" s="10">
        <v>8</v>
      </c>
      <c r="D25" s="10">
        <v>250</v>
      </c>
      <c r="E25" s="12" t="s">
        <v>40</v>
      </c>
      <c r="F25" s="13">
        <v>43218</v>
      </c>
      <c r="G25" s="12"/>
      <c r="H25" s="12"/>
      <c r="I25" s="12">
        <v>0.61</v>
      </c>
      <c r="J25" s="12">
        <v>1940</v>
      </c>
      <c r="K25" s="12">
        <v>14.4</v>
      </c>
      <c r="L25" s="20">
        <f t="shared" si="0"/>
        <v>31.803278688524593</v>
      </c>
      <c r="M25" s="23">
        <f t="shared" si="1"/>
        <v>31.676065573770494</v>
      </c>
    </row>
    <row r="26" spans="1:13" ht="15.75">
      <c r="A26" s="19">
        <v>24</v>
      </c>
      <c r="B26" s="11" t="s">
        <v>36</v>
      </c>
      <c r="C26" s="10">
        <v>8</v>
      </c>
      <c r="D26" s="10">
        <v>290</v>
      </c>
      <c r="E26" s="12" t="s">
        <v>40</v>
      </c>
      <c r="F26" s="13">
        <v>43218</v>
      </c>
      <c r="G26" s="12"/>
      <c r="H26" s="12"/>
      <c r="I26" s="12">
        <v>0.61</v>
      </c>
      <c r="J26" s="12">
        <v>1780</v>
      </c>
      <c r="K26" s="12">
        <v>13</v>
      </c>
      <c r="L26" s="20">
        <f t="shared" si="0"/>
        <v>29.18032786885246</v>
      </c>
      <c r="M26" s="23">
        <f t="shared" si="1"/>
        <v>29.472131147540985</v>
      </c>
    </row>
    <row r="27" spans="1:13" ht="15.75">
      <c r="A27" s="10">
        <v>25</v>
      </c>
      <c r="B27" s="11" t="s">
        <v>37</v>
      </c>
      <c r="C27" s="10">
        <v>8</v>
      </c>
      <c r="D27" s="10">
        <v>300</v>
      </c>
      <c r="E27" s="12" t="s">
        <v>40</v>
      </c>
      <c r="F27" s="13">
        <v>43218</v>
      </c>
      <c r="G27" s="12"/>
      <c r="H27" s="12"/>
      <c r="I27" s="12">
        <v>0.61</v>
      </c>
      <c r="J27" s="12">
        <v>810</v>
      </c>
      <c r="K27" s="12">
        <v>18.8</v>
      </c>
      <c r="L27" s="20">
        <f t="shared" si="0"/>
        <v>13.278688524590164</v>
      </c>
      <c r="M27" s="20">
        <f t="shared" si="1"/>
        <v>12.641311475409836</v>
      </c>
    </row>
    <row r="28" spans="1:13" ht="15.75">
      <c r="A28" s="10">
        <v>26</v>
      </c>
      <c r="B28" s="11" t="s">
        <v>38</v>
      </c>
      <c r="C28" s="10">
        <v>8</v>
      </c>
      <c r="D28" s="10">
        <v>300</v>
      </c>
      <c r="E28" s="12" t="s">
        <v>40</v>
      </c>
      <c r="F28" s="13">
        <v>43218</v>
      </c>
      <c r="G28" s="12"/>
      <c r="H28" s="12"/>
      <c r="I28" s="12">
        <v>0.61</v>
      </c>
      <c r="J28" s="12">
        <v>520</v>
      </c>
      <c r="K28" s="12">
        <v>36.7</v>
      </c>
      <c r="L28" s="20">
        <f t="shared" si="0"/>
        <v>8.524590163934427</v>
      </c>
      <c r="M28" s="20">
        <f t="shared" si="1"/>
        <v>6.589508196721312</v>
      </c>
    </row>
    <row r="29" spans="1:13" ht="15.75">
      <c r="A29" s="19">
        <v>27</v>
      </c>
      <c r="B29" s="11" t="s">
        <v>39</v>
      </c>
      <c r="C29" s="10">
        <v>6</v>
      </c>
      <c r="D29" s="10">
        <v>340</v>
      </c>
      <c r="E29" s="12" t="s">
        <v>40</v>
      </c>
      <c r="F29" s="13">
        <v>43218</v>
      </c>
      <c r="G29" s="12"/>
      <c r="H29" s="12"/>
      <c r="I29" s="12">
        <v>0.46</v>
      </c>
      <c r="J29" s="12">
        <v>290</v>
      </c>
      <c r="K29" s="12">
        <v>22.4</v>
      </c>
      <c r="L29" s="20">
        <f t="shared" si="0"/>
        <v>6.304347826086956</v>
      </c>
      <c r="M29" s="20">
        <f t="shared" si="1"/>
        <v>5.774782608695652</v>
      </c>
    </row>
    <row r="30" spans="1:13" ht="15.75">
      <c r="A30" s="10">
        <v>28</v>
      </c>
      <c r="B30" s="11" t="s">
        <v>41</v>
      </c>
      <c r="C30" s="10">
        <v>8</v>
      </c>
      <c r="D30" s="10">
        <v>180</v>
      </c>
      <c r="E30" s="12" t="s">
        <v>54</v>
      </c>
      <c r="F30" s="13">
        <v>43219</v>
      </c>
      <c r="G30" s="12"/>
      <c r="H30" s="12"/>
      <c r="I30" s="12">
        <v>0.61</v>
      </c>
      <c r="J30" s="12">
        <v>1300</v>
      </c>
      <c r="K30" s="12">
        <v>14.3</v>
      </c>
      <c r="L30" s="20">
        <f t="shared" si="0"/>
        <v>21.311475409836067</v>
      </c>
      <c r="M30" s="20">
        <f t="shared" si="1"/>
        <v>21.24754098360656</v>
      </c>
    </row>
    <row r="31" spans="1:13" ht="15.75">
      <c r="A31" s="10">
        <v>29</v>
      </c>
      <c r="B31" s="11" t="s">
        <v>42</v>
      </c>
      <c r="C31" s="10">
        <v>8</v>
      </c>
      <c r="D31" s="10">
        <v>190</v>
      </c>
      <c r="E31" s="12" t="s">
        <v>54</v>
      </c>
      <c r="F31" s="13">
        <v>43219</v>
      </c>
      <c r="G31" s="12"/>
      <c r="H31" s="12"/>
      <c r="I31" s="12">
        <v>0.61</v>
      </c>
      <c r="J31" s="12">
        <v>980</v>
      </c>
      <c r="K31" s="12">
        <v>13.4</v>
      </c>
      <c r="L31" s="20">
        <f t="shared" si="0"/>
        <v>16.065573770491802</v>
      </c>
      <c r="M31" s="20">
        <f t="shared" si="1"/>
        <v>16.161967213114753</v>
      </c>
    </row>
    <row r="32" spans="1:13" ht="15.75">
      <c r="A32" s="19">
        <v>30</v>
      </c>
      <c r="B32" s="11" t="s">
        <v>44</v>
      </c>
      <c r="C32" s="10">
        <v>8</v>
      </c>
      <c r="D32" s="10">
        <v>200</v>
      </c>
      <c r="E32" s="12" t="s">
        <v>54</v>
      </c>
      <c r="F32" s="13">
        <v>43219</v>
      </c>
      <c r="G32" s="12"/>
      <c r="H32" s="12"/>
      <c r="I32" s="12">
        <v>0.61</v>
      </c>
      <c r="J32" s="12">
        <v>1010</v>
      </c>
      <c r="K32" s="12">
        <v>16.1</v>
      </c>
      <c r="L32" s="20">
        <f t="shared" si="0"/>
        <v>16.557377049180328</v>
      </c>
      <c r="M32" s="20">
        <f t="shared" si="1"/>
        <v>16.209672131147542</v>
      </c>
    </row>
    <row r="33" spans="1:13" ht="15.75">
      <c r="A33" s="10">
        <v>31</v>
      </c>
      <c r="B33" s="11" t="s">
        <v>43</v>
      </c>
      <c r="C33" s="10">
        <v>8</v>
      </c>
      <c r="D33" s="10">
        <v>210</v>
      </c>
      <c r="E33" s="12" t="s">
        <v>54</v>
      </c>
      <c r="F33" s="13">
        <v>43219</v>
      </c>
      <c r="G33" s="12"/>
      <c r="H33" s="12"/>
      <c r="I33" s="12">
        <v>0.61</v>
      </c>
      <c r="J33" s="12">
        <v>1180</v>
      </c>
      <c r="K33" s="12">
        <v>16.8</v>
      </c>
      <c r="L33" s="20">
        <f t="shared" si="0"/>
        <v>19.34426229508197</v>
      </c>
      <c r="M33" s="20">
        <f t="shared" si="1"/>
        <v>18.80262295081967</v>
      </c>
    </row>
    <row r="34" spans="1:13" ht="15.75">
      <c r="A34" s="10">
        <v>32</v>
      </c>
      <c r="B34" s="11" t="s">
        <v>45</v>
      </c>
      <c r="C34" s="10">
        <v>8</v>
      </c>
      <c r="D34" s="10">
        <v>220</v>
      </c>
      <c r="E34" s="12" t="s">
        <v>54</v>
      </c>
      <c r="F34" s="13">
        <v>43219</v>
      </c>
      <c r="G34" s="12"/>
      <c r="H34" s="12"/>
      <c r="I34" s="12">
        <v>0.61</v>
      </c>
      <c r="J34" s="12">
        <v>1290</v>
      </c>
      <c r="K34" s="12">
        <v>11</v>
      </c>
      <c r="L34" s="20">
        <f t="shared" si="0"/>
        <v>21.14754098360656</v>
      </c>
      <c r="M34" s="20">
        <f t="shared" si="1"/>
        <v>21.781967213114758</v>
      </c>
    </row>
    <row r="35" spans="1:13" ht="15.75">
      <c r="A35" s="19">
        <v>33</v>
      </c>
      <c r="B35" s="11" t="s">
        <v>46</v>
      </c>
      <c r="C35" s="10">
        <v>8</v>
      </c>
      <c r="D35" s="10">
        <v>240</v>
      </c>
      <c r="E35" s="12" t="s">
        <v>54</v>
      </c>
      <c r="F35" s="13">
        <v>43219</v>
      </c>
      <c r="G35" s="12"/>
      <c r="H35" s="12"/>
      <c r="I35" s="12">
        <v>0.61</v>
      </c>
      <c r="J35" s="12">
        <v>1640</v>
      </c>
      <c r="K35" s="12">
        <v>13.1</v>
      </c>
      <c r="L35" s="20">
        <f t="shared" si="0"/>
        <v>26.885245901639347</v>
      </c>
      <c r="M35" s="20">
        <f t="shared" si="1"/>
        <v>27.127213114754102</v>
      </c>
    </row>
    <row r="36" spans="1:13" ht="15.75">
      <c r="A36" s="10">
        <v>34</v>
      </c>
      <c r="B36" s="11" t="s">
        <v>47</v>
      </c>
      <c r="C36" s="10">
        <v>8</v>
      </c>
      <c r="D36" s="10">
        <v>280</v>
      </c>
      <c r="E36" s="12" t="s">
        <v>54</v>
      </c>
      <c r="F36" s="13">
        <v>43219</v>
      </c>
      <c r="G36" s="12"/>
      <c r="H36" s="12"/>
      <c r="I36" s="12">
        <v>0.61</v>
      </c>
      <c r="J36" s="12">
        <v>1600</v>
      </c>
      <c r="K36" s="12">
        <v>13.5</v>
      </c>
      <c r="L36" s="20">
        <f t="shared" si="0"/>
        <v>26.229508196721312</v>
      </c>
      <c r="M36" s="20">
        <f t="shared" si="1"/>
        <v>26.360655737704917</v>
      </c>
    </row>
    <row r="37" spans="1:13" ht="15.75">
      <c r="A37" s="10">
        <v>35</v>
      </c>
      <c r="B37" s="11" t="s">
        <v>48</v>
      </c>
      <c r="C37" s="10">
        <v>8</v>
      </c>
      <c r="D37" s="10">
        <v>290</v>
      </c>
      <c r="E37" s="12" t="s">
        <v>54</v>
      </c>
      <c r="F37" s="13">
        <v>43219</v>
      </c>
      <c r="G37" s="12"/>
      <c r="H37" s="12"/>
      <c r="I37" s="12">
        <v>0.61</v>
      </c>
      <c r="J37" s="12">
        <v>1510</v>
      </c>
      <c r="K37" s="12">
        <v>14</v>
      </c>
      <c r="L37" s="20">
        <f t="shared" si="0"/>
        <v>24.75409836065574</v>
      </c>
      <c r="M37" s="20">
        <f t="shared" si="1"/>
        <v>24.75409836065574</v>
      </c>
    </row>
    <row r="38" spans="1:13" ht="15.75">
      <c r="A38" s="19">
        <v>36</v>
      </c>
      <c r="B38" s="11" t="s">
        <v>49</v>
      </c>
      <c r="C38" s="10">
        <v>8</v>
      </c>
      <c r="D38" s="10">
        <v>320</v>
      </c>
      <c r="E38" s="12" t="s">
        <v>54</v>
      </c>
      <c r="F38" s="13">
        <v>43219</v>
      </c>
      <c r="G38" s="12"/>
      <c r="H38" s="12"/>
      <c r="I38" s="12">
        <v>0.61</v>
      </c>
      <c r="J38" s="12">
        <v>1870</v>
      </c>
      <c r="K38" s="12">
        <v>13.1</v>
      </c>
      <c r="L38" s="20">
        <f t="shared" si="0"/>
        <v>30.65573770491803</v>
      </c>
      <c r="M38" s="20">
        <f t="shared" si="1"/>
        <v>30.931639344262294</v>
      </c>
    </row>
    <row r="39" spans="1:13" ht="15.75">
      <c r="A39" s="10">
        <v>37</v>
      </c>
      <c r="B39" s="11" t="s">
        <v>50</v>
      </c>
      <c r="C39" s="10">
        <v>8</v>
      </c>
      <c r="D39" s="10">
        <v>330</v>
      </c>
      <c r="E39" s="12" t="s">
        <v>54</v>
      </c>
      <c r="F39" s="13">
        <v>43219</v>
      </c>
      <c r="G39" s="12"/>
      <c r="H39" s="12"/>
      <c r="I39" s="12">
        <v>0.61</v>
      </c>
      <c r="J39" s="12">
        <v>1810</v>
      </c>
      <c r="K39" s="12">
        <v>12.6</v>
      </c>
      <c r="L39" s="20">
        <f t="shared" si="0"/>
        <v>29.672131147540984</v>
      </c>
      <c r="M39" s="20">
        <f t="shared" si="1"/>
        <v>30.08754098360656</v>
      </c>
    </row>
    <row r="40" spans="1:13" ht="15.75">
      <c r="A40" s="10">
        <v>38</v>
      </c>
      <c r="B40" s="11" t="s">
        <v>51</v>
      </c>
      <c r="C40" s="10">
        <v>8</v>
      </c>
      <c r="D40" s="10">
        <v>340</v>
      </c>
      <c r="E40" s="12" t="s">
        <v>54</v>
      </c>
      <c r="F40" s="13">
        <v>43219</v>
      </c>
      <c r="G40" s="12"/>
      <c r="H40" s="12"/>
      <c r="I40" s="12">
        <v>0.61</v>
      </c>
      <c r="J40" s="12">
        <v>1560</v>
      </c>
      <c r="K40" s="12">
        <v>12</v>
      </c>
      <c r="L40" s="20">
        <f t="shared" si="0"/>
        <v>25.57377049180328</v>
      </c>
      <c r="M40" s="20">
        <f t="shared" si="1"/>
        <v>26.085245901639347</v>
      </c>
    </row>
    <row r="41" spans="1:13" ht="15.75">
      <c r="A41" s="19">
        <v>39</v>
      </c>
      <c r="B41" s="11" t="s">
        <v>52</v>
      </c>
      <c r="C41" s="10">
        <v>8</v>
      </c>
      <c r="D41" s="10">
        <v>360</v>
      </c>
      <c r="E41" s="12" t="s">
        <v>54</v>
      </c>
      <c r="F41" s="13">
        <v>43219</v>
      </c>
      <c r="G41" s="12"/>
      <c r="H41" s="12"/>
      <c r="I41" s="12">
        <v>0.61</v>
      </c>
      <c r="J41" s="12">
        <v>1750</v>
      </c>
      <c r="K41" s="12">
        <v>12.5</v>
      </c>
      <c r="L41" s="20">
        <f t="shared" si="0"/>
        <v>28.688524590163933</v>
      </c>
      <c r="M41" s="20">
        <f t="shared" si="1"/>
        <v>29.11885245901639</v>
      </c>
    </row>
    <row r="42" spans="1:13" ht="15.75">
      <c r="A42" s="10">
        <v>40</v>
      </c>
      <c r="B42" s="11" t="s">
        <v>53</v>
      </c>
      <c r="C42" s="10">
        <v>8</v>
      </c>
      <c r="D42" s="10">
        <v>370</v>
      </c>
      <c r="E42" s="12" t="s">
        <v>54</v>
      </c>
      <c r="F42" s="13">
        <v>43219</v>
      </c>
      <c r="G42" s="12"/>
      <c r="H42" s="12"/>
      <c r="I42" s="12">
        <v>0.61</v>
      </c>
      <c r="J42" s="12">
        <v>1510</v>
      </c>
      <c r="K42" s="12">
        <v>13.2</v>
      </c>
      <c r="L42" s="20">
        <f t="shared" si="0"/>
        <v>24.75409836065574</v>
      </c>
      <c r="M42" s="20">
        <f t="shared" si="1"/>
        <v>24.952131147540985</v>
      </c>
    </row>
    <row r="43" spans="1:13" ht="15.75">
      <c r="A43" s="10">
        <v>41</v>
      </c>
      <c r="B43" s="7" t="s">
        <v>29</v>
      </c>
      <c r="C43" s="6">
        <v>8</v>
      </c>
      <c r="D43" s="6">
        <v>270</v>
      </c>
      <c r="E43" s="8" t="s">
        <v>10</v>
      </c>
      <c r="F43" s="9">
        <v>43219</v>
      </c>
      <c r="G43" s="8"/>
      <c r="H43" s="8"/>
      <c r="I43" s="8">
        <v>0.61</v>
      </c>
      <c r="J43" s="8">
        <v>1610</v>
      </c>
      <c r="K43" s="8">
        <v>10.5</v>
      </c>
      <c r="L43" s="21">
        <f t="shared" si="0"/>
        <v>26.39344262295082</v>
      </c>
      <c r="M43" s="20">
        <f t="shared" si="1"/>
        <v>27.317213114754097</v>
      </c>
    </row>
    <row r="44" spans="1:13" ht="15.75">
      <c r="A44" s="19">
        <v>42</v>
      </c>
      <c r="B44" s="11" t="s">
        <v>55</v>
      </c>
      <c r="C44" s="10">
        <v>8</v>
      </c>
      <c r="D44" s="10"/>
      <c r="E44" s="12" t="s">
        <v>63</v>
      </c>
      <c r="F44" s="13">
        <v>43219</v>
      </c>
      <c r="G44" s="12"/>
      <c r="H44" s="12"/>
      <c r="I44" s="12">
        <v>0.61</v>
      </c>
      <c r="J44" s="12">
        <v>1470</v>
      </c>
      <c r="K44" s="12">
        <v>15.3</v>
      </c>
      <c r="L44" s="20">
        <f t="shared" si="0"/>
        <v>24.098360655737707</v>
      </c>
      <c r="M44" s="20">
        <f t="shared" si="1"/>
        <v>23.785081967213117</v>
      </c>
    </row>
    <row r="45" spans="1:13" ht="15.75">
      <c r="A45" s="10">
        <v>43</v>
      </c>
      <c r="B45" s="11" t="s">
        <v>56</v>
      </c>
      <c r="C45" s="10">
        <v>8</v>
      </c>
      <c r="D45" s="10"/>
      <c r="E45" s="12" t="s">
        <v>63</v>
      </c>
      <c r="F45" s="13">
        <v>43219</v>
      </c>
      <c r="G45" s="12"/>
      <c r="H45" s="12"/>
      <c r="I45" s="12">
        <v>0.61</v>
      </c>
      <c r="J45" s="12">
        <v>550</v>
      </c>
      <c r="K45" s="12">
        <v>16.8</v>
      </c>
      <c r="L45" s="20">
        <f t="shared" si="0"/>
        <v>9.01639344262295</v>
      </c>
      <c r="M45" s="20">
        <f t="shared" si="1"/>
        <v>8.763934426229508</v>
      </c>
    </row>
    <row r="46" spans="1:13" ht="15.75">
      <c r="A46" s="10">
        <v>44</v>
      </c>
      <c r="B46" s="11" t="s">
        <v>57</v>
      </c>
      <c r="C46" s="10">
        <v>8</v>
      </c>
      <c r="D46" s="10"/>
      <c r="E46" s="12" t="s">
        <v>63</v>
      </c>
      <c r="F46" s="13">
        <v>43219</v>
      </c>
      <c r="G46" s="12"/>
      <c r="H46" s="12"/>
      <c r="I46" s="12">
        <v>0.61</v>
      </c>
      <c r="J46" s="12">
        <v>1420</v>
      </c>
      <c r="K46" s="12">
        <v>14.2</v>
      </c>
      <c r="L46" s="20">
        <f t="shared" si="0"/>
        <v>23.278688524590166</v>
      </c>
      <c r="M46" s="20">
        <f t="shared" si="1"/>
        <v>23.232131147540986</v>
      </c>
    </row>
    <row r="47" spans="1:13" ht="15.75">
      <c r="A47" s="19">
        <v>45</v>
      </c>
      <c r="B47" s="11" t="s">
        <v>58</v>
      </c>
      <c r="C47" s="10">
        <v>8</v>
      </c>
      <c r="D47" s="10"/>
      <c r="E47" s="12" t="s">
        <v>63</v>
      </c>
      <c r="F47" s="13">
        <v>43219</v>
      </c>
      <c r="G47" s="12"/>
      <c r="H47" s="12"/>
      <c r="I47" s="12">
        <v>0.61</v>
      </c>
      <c r="J47" s="12">
        <v>790</v>
      </c>
      <c r="K47" s="12">
        <v>12.9</v>
      </c>
      <c r="L47" s="20">
        <f t="shared" si="0"/>
        <v>12.950819672131146</v>
      </c>
      <c r="M47" s="20">
        <f t="shared" si="1"/>
        <v>13.093278688524588</v>
      </c>
    </row>
    <row r="48" spans="1:13" ht="15.75">
      <c r="A48" s="10">
        <v>46</v>
      </c>
      <c r="B48" s="11" t="s">
        <v>59</v>
      </c>
      <c r="C48" s="10">
        <v>8</v>
      </c>
      <c r="D48" s="10"/>
      <c r="E48" s="12" t="s">
        <v>63</v>
      </c>
      <c r="F48" s="13">
        <v>43219</v>
      </c>
      <c r="G48" s="12"/>
      <c r="H48" s="12"/>
      <c r="I48" s="12">
        <v>0.61</v>
      </c>
      <c r="J48" s="12">
        <v>690</v>
      </c>
      <c r="K48" s="12">
        <v>15.5</v>
      </c>
      <c r="L48" s="20">
        <f t="shared" si="0"/>
        <v>11.311475409836067</v>
      </c>
      <c r="M48" s="20">
        <f t="shared" si="1"/>
        <v>11.141803278688526</v>
      </c>
    </row>
    <row r="49" spans="1:13" ht="15.75">
      <c r="A49" s="10">
        <v>47</v>
      </c>
      <c r="B49" s="11" t="s">
        <v>60</v>
      </c>
      <c r="C49" s="10">
        <v>8</v>
      </c>
      <c r="D49" s="10"/>
      <c r="E49" s="12" t="s">
        <v>63</v>
      </c>
      <c r="F49" s="13">
        <v>43219</v>
      </c>
      <c r="G49" s="12"/>
      <c r="H49" s="12"/>
      <c r="I49" s="12">
        <v>0.61</v>
      </c>
      <c r="J49" s="12">
        <v>790</v>
      </c>
      <c r="K49" s="12">
        <v>17.8</v>
      </c>
      <c r="L49" s="20">
        <f t="shared" si="0"/>
        <v>12.950819672131146</v>
      </c>
      <c r="M49" s="20">
        <f t="shared" si="1"/>
        <v>12.458688524590162</v>
      </c>
    </row>
    <row r="50" spans="1:13" ht="15.75">
      <c r="A50" s="19">
        <v>48</v>
      </c>
      <c r="B50" s="11" t="s">
        <v>61</v>
      </c>
      <c r="C50" s="10">
        <v>8</v>
      </c>
      <c r="D50" s="10"/>
      <c r="E50" s="12" t="s">
        <v>63</v>
      </c>
      <c r="F50" s="13">
        <v>43219</v>
      </c>
      <c r="G50" s="12"/>
      <c r="H50" s="12"/>
      <c r="I50" s="12">
        <v>0.61</v>
      </c>
      <c r="J50" s="12">
        <v>1850</v>
      </c>
      <c r="K50" s="12">
        <v>18.7</v>
      </c>
      <c r="L50" s="20">
        <f t="shared" si="0"/>
        <v>30.32786885245902</v>
      </c>
      <c r="M50" s="20">
        <f t="shared" si="1"/>
        <v>28.902459016393447</v>
      </c>
    </row>
    <row r="51" spans="1:13" ht="15.75">
      <c r="A51" s="10">
        <v>49</v>
      </c>
      <c r="B51" s="11" t="s">
        <v>62</v>
      </c>
      <c r="C51" s="10">
        <v>8</v>
      </c>
      <c r="D51" s="10"/>
      <c r="E51" s="12" t="s">
        <v>64</v>
      </c>
      <c r="F51" s="13">
        <v>43219</v>
      </c>
      <c r="G51" s="12"/>
      <c r="H51" s="12"/>
      <c r="I51" s="12">
        <v>0.61</v>
      </c>
      <c r="J51" s="12">
        <v>360</v>
      </c>
      <c r="K51" s="12">
        <v>32.8</v>
      </c>
      <c r="L51" s="20">
        <f t="shared" si="0"/>
        <v>5.901639344262295</v>
      </c>
      <c r="M51" s="20">
        <f t="shared" si="1"/>
        <v>4.792131147540984</v>
      </c>
    </row>
    <row r="52" spans="1:13" ht="15.75">
      <c r="A52" s="10">
        <v>50</v>
      </c>
      <c r="B52" s="7" t="s">
        <v>29</v>
      </c>
      <c r="C52" s="6">
        <v>8</v>
      </c>
      <c r="D52" s="6">
        <v>270</v>
      </c>
      <c r="E52" s="8" t="s">
        <v>10</v>
      </c>
      <c r="F52" s="9">
        <v>43219</v>
      </c>
      <c r="G52" s="8"/>
      <c r="H52" s="8"/>
      <c r="I52" s="8">
        <v>0.61</v>
      </c>
      <c r="J52" s="8">
        <v>1544</v>
      </c>
      <c r="K52" s="8">
        <v>13.6</v>
      </c>
      <c r="L52" s="21">
        <f t="shared" si="0"/>
        <v>25.311475409836067</v>
      </c>
      <c r="M52" s="20">
        <f t="shared" si="1"/>
        <v>25.412721311475412</v>
      </c>
    </row>
    <row r="53" spans="1:13" ht="15.75">
      <c r="A53" s="19">
        <v>51</v>
      </c>
      <c r="B53" s="11" t="s">
        <v>65</v>
      </c>
      <c r="C53" s="10">
        <v>8</v>
      </c>
      <c r="D53" s="10"/>
      <c r="E53" s="12" t="s">
        <v>69</v>
      </c>
      <c r="F53" s="13">
        <v>43219</v>
      </c>
      <c r="G53" s="12"/>
      <c r="H53" s="12"/>
      <c r="I53" s="12">
        <v>0.61</v>
      </c>
      <c r="J53" s="12">
        <v>1280</v>
      </c>
      <c r="K53" s="12">
        <v>14.4</v>
      </c>
      <c r="L53" s="20">
        <f t="shared" si="0"/>
        <v>20.983606557377048</v>
      </c>
      <c r="M53" s="20">
        <f t="shared" si="1"/>
        <v>20.89967213114754</v>
      </c>
    </row>
    <row r="54" spans="1:13" ht="15.75">
      <c r="A54" s="10">
        <v>52</v>
      </c>
      <c r="B54" s="11" t="s">
        <v>66</v>
      </c>
      <c r="C54" s="10">
        <v>8</v>
      </c>
      <c r="D54" s="10">
        <v>300</v>
      </c>
      <c r="E54" s="12" t="s">
        <v>69</v>
      </c>
      <c r="F54" s="13">
        <v>43219</v>
      </c>
      <c r="G54" s="12"/>
      <c r="H54" s="12"/>
      <c r="I54" s="12">
        <v>0.61</v>
      </c>
      <c r="J54" s="12">
        <v>1510</v>
      </c>
      <c r="K54" s="12">
        <v>15.6</v>
      </c>
      <c r="L54" s="20">
        <f t="shared" si="0"/>
        <v>24.75409836065574</v>
      </c>
      <c r="M54" s="20">
        <f t="shared" si="1"/>
        <v>24.358032786885246</v>
      </c>
    </row>
    <row r="55" spans="1:13" ht="15.75">
      <c r="A55" s="10">
        <v>53</v>
      </c>
      <c r="B55" s="11" t="s">
        <v>68</v>
      </c>
      <c r="C55" s="10">
        <v>8</v>
      </c>
      <c r="D55" s="10"/>
      <c r="E55" s="12" t="s">
        <v>69</v>
      </c>
      <c r="F55" s="13">
        <v>43219</v>
      </c>
      <c r="G55" s="12"/>
      <c r="H55" s="12"/>
      <c r="I55" s="12">
        <v>0.61</v>
      </c>
      <c r="J55" s="12">
        <v>1240</v>
      </c>
      <c r="K55" s="12">
        <v>13.6</v>
      </c>
      <c r="L55" s="20">
        <f t="shared" si="0"/>
        <v>20.327868852459016</v>
      </c>
      <c r="M55" s="20">
        <f t="shared" si="1"/>
        <v>20.409180327868853</v>
      </c>
    </row>
    <row r="56" spans="1:13" ht="15.75">
      <c r="A56" s="19">
        <v>54</v>
      </c>
      <c r="B56" s="11" t="s">
        <v>67</v>
      </c>
      <c r="C56" s="10">
        <v>8</v>
      </c>
      <c r="D56" s="10"/>
      <c r="E56" s="12" t="s">
        <v>69</v>
      </c>
      <c r="F56" s="13">
        <v>43219</v>
      </c>
      <c r="G56" s="12"/>
      <c r="H56" s="12"/>
      <c r="I56" s="12">
        <v>0.61</v>
      </c>
      <c r="J56" s="12">
        <v>1450</v>
      </c>
      <c r="K56" s="12">
        <v>12.7</v>
      </c>
      <c r="L56" s="20">
        <f t="shared" si="0"/>
        <v>23.770491803278688</v>
      </c>
      <c r="M56" s="20">
        <f t="shared" si="1"/>
        <v>24.07950819672131</v>
      </c>
    </row>
    <row r="57" spans="1:13" ht="15.75">
      <c r="A57" s="10">
        <v>55</v>
      </c>
      <c r="B57" s="11" t="s">
        <v>71</v>
      </c>
      <c r="C57" s="10">
        <v>8</v>
      </c>
      <c r="D57" s="10"/>
      <c r="E57" s="12" t="s">
        <v>70</v>
      </c>
      <c r="F57" s="13">
        <v>43219</v>
      </c>
      <c r="G57" s="12"/>
      <c r="H57" s="12"/>
      <c r="I57" s="12">
        <v>0.61</v>
      </c>
      <c r="J57" s="12">
        <v>1670</v>
      </c>
      <c r="K57" s="12">
        <v>14.2</v>
      </c>
      <c r="L57" s="20">
        <f t="shared" si="0"/>
        <v>27.377049180327866</v>
      </c>
      <c r="M57" s="20">
        <f t="shared" si="1"/>
        <v>27.322295081967212</v>
      </c>
    </row>
    <row r="58" spans="1:13" ht="15.75">
      <c r="A58" s="10">
        <v>56</v>
      </c>
      <c r="B58" s="11" t="s">
        <v>72</v>
      </c>
      <c r="C58" s="10">
        <v>8</v>
      </c>
      <c r="D58" s="10"/>
      <c r="E58" s="12" t="s">
        <v>70</v>
      </c>
      <c r="F58" s="13">
        <v>43219</v>
      </c>
      <c r="G58" s="12"/>
      <c r="H58" s="12"/>
      <c r="I58" s="12">
        <v>0.61</v>
      </c>
      <c r="J58" s="12">
        <v>1790</v>
      </c>
      <c r="K58" s="12">
        <v>11.9</v>
      </c>
      <c r="L58" s="20">
        <f t="shared" si="0"/>
        <v>29.34426229508197</v>
      </c>
      <c r="M58" s="20">
        <f t="shared" si="1"/>
        <v>29.96049180327869</v>
      </c>
    </row>
    <row r="59" spans="1:13" ht="15.75">
      <c r="A59" s="19">
        <v>57</v>
      </c>
      <c r="B59" s="11" t="s">
        <v>73</v>
      </c>
      <c r="C59" s="10">
        <v>8</v>
      </c>
      <c r="D59" s="10"/>
      <c r="E59" s="12" t="s">
        <v>70</v>
      </c>
      <c r="F59" s="13">
        <v>43219</v>
      </c>
      <c r="G59" s="12"/>
      <c r="H59" s="12"/>
      <c r="I59" s="12">
        <v>0.61</v>
      </c>
      <c r="J59" s="12">
        <v>1430</v>
      </c>
      <c r="K59" s="12">
        <v>18.6</v>
      </c>
      <c r="L59" s="20">
        <f t="shared" si="0"/>
        <v>23.442622950819672</v>
      </c>
      <c r="M59" s="20">
        <f t="shared" si="1"/>
        <v>22.364262295081968</v>
      </c>
    </row>
    <row r="60" spans="1:13" ht="15.75">
      <c r="A60" s="10">
        <v>58</v>
      </c>
      <c r="B60" s="7" t="s">
        <v>29</v>
      </c>
      <c r="C60" s="6">
        <v>8</v>
      </c>
      <c r="D60" s="6">
        <v>270</v>
      </c>
      <c r="E60" s="8" t="s">
        <v>10</v>
      </c>
      <c r="F60" s="9">
        <v>43219</v>
      </c>
      <c r="G60" s="8"/>
      <c r="H60" s="8"/>
      <c r="I60" s="8">
        <v>0.61</v>
      </c>
      <c r="J60" s="8">
        <v>1410</v>
      </c>
      <c r="K60" s="8">
        <v>14.1</v>
      </c>
      <c r="L60" s="21">
        <f t="shared" si="0"/>
        <v>23.114754098360653</v>
      </c>
      <c r="M60" s="20">
        <f t="shared" si="1"/>
        <v>23.09163934426229</v>
      </c>
    </row>
    <row r="61" spans="1:13" ht="15.75">
      <c r="A61" s="10">
        <v>59</v>
      </c>
      <c r="B61" s="11" t="s">
        <v>74</v>
      </c>
      <c r="C61" s="10">
        <v>8</v>
      </c>
      <c r="D61" s="10"/>
      <c r="E61" s="12" t="s">
        <v>84</v>
      </c>
      <c r="F61" s="13">
        <v>43219</v>
      </c>
      <c r="G61" s="12"/>
      <c r="H61" s="12"/>
      <c r="I61" s="12">
        <v>0.61</v>
      </c>
      <c r="J61" s="12">
        <v>1380</v>
      </c>
      <c r="K61" s="12">
        <v>15.5</v>
      </c>
      <c r="L61" s="20">
        <f t="shared" si="0"/>
        <v>22.622950819672134</v>
      </c>
      <c r="M61" s="20">
        <f t="shared" si="1"/>
        <v>22.283606557377052</v>
      </c>
    </row>
    <row r="62" spans="1:13" ht="15.75">
      <c r="A62" s="19">
        <v>60</v>
      </c>
      <c r="B62" s="11" t="s">
        <v>76</v>
      </c>
      <c r="C62" s="10">
        <v>8</v>
      </c>
      <c r="D62" s="10"/>
      <c r="E62" s="12" t="s">
        <v>84</v>
      </c>
      <c r="F62" s="13">
        <v>43219</v>
      </c>
      <c r="G62" s="12"/>
      <c r="H62" s="12"/>
      <c r="I62" s="12">
        <v>0.61</v>
      </c>
      <c r="J62" s="12">
        <v>1330</v>
      </c>
      <c r="K62" s="12">
        <v>12.1</v>
      </c>
      <c r="L62" s="20">
        <f t="shared" si="0"/>
        <v>21.803278688524593</v>
      </c>
      <c r="M62" s="20">
        <f t="shared" si="1"/>
        <v>22.21754098360656</v>
      </c>
    </row>
    <row r="63" spans="1:13" ht="15.75">
      <c r="A63" s="10">
        <v>61</v>
      </c>
      <c r="B63" s="11" t="s">
        <v>77</v>
      </c>
      <c r="C63" s="10">
        <v>8</v>
      </c>
      <c r="D63" s="10"/>
      <c r="E63" s="12" t="s">
        <v>84</v>
      </c>
      <c r="F63" s="13">
        <v>43219</v>
      </c>
      <c r="G63" s="12"/>
      <c r="H63" s="12"/>
      <c r="I63" s="12">
        <v>0.61</v>
      </c>
      <c r="J63" s="12">
        <v>1190</v>
      </c>
      <c r="K63" s="12">
        <v>14.7</v>
      </c>
      <c r="L63" s="20">
        <f t="shared" si="0"/>
        <v>19.508196721311478</v>
      </c>
      <c r="M63" s="20">
        <f t="shared" si="1"/>
        <v>19.3716393442623</v>
      </c>
    </row>
    <row r="64" spans="1:13" ht="15.75">
      <c r="A64" s="10">
        <v>62</v>
      </c>
      <c r="B64" s="11" t="s">
        <v>75</v>
      </c>
      <c r="C64" s="10">
        <v>8</v>
      </c>
      <c r="D64" s="10"/>
      <c r="E64" s="12" t="s">
        <v>84</v>
      </c>
      <c r="F64" s="13">
        <v>43219</v>
      </c>
      <c r="G64" s="12"/>
      <c r="H64" s="12"/>
      <c r="I64" s="12">
        <v>0.61</v>
      </c>
      <c r="J64" s="12">
        <v>1470</v>
      </c>
      <c r="K64" s="12">
        <v>15.8</v>
      </c>
      <c r="L64" s="20">
        <f t="shared" si="0"/>
        <v>24.098360655737707</v>
      </c>
      <c r="M64" s="20">
        <f t="shared" si="1"/>
        <v>23.664590163934427</v>
      </c>
    </row>
    <row r="65" spans="1:13" ht="15.75">
      <c r="A65" s="19">
        <v>63</v>
      </c>
      <c r="B65" s="11" t="s">
        <v>78</v>
      </c>
      <c r="C65" s="10">
        <v>8</v>
      </c>
      <c r="D65" s="10"/>
      <c r="E65" s="12" t="s">
        <v>84</v>
      </c>
      <c r="F65" s="13">
        <v>43219</v>
      </c>
      <c r="G65" s="12"/>
      <c r="H65" s="12"/>
      <c r="I65" s="12">
        <v>0.61</v>
      </c>
      <c r="J65" s="12">
        <v>1360</v>
      </c>
      <c r="K65" s="12">
        <v>14.1</v>
      </c>
      <c r="L65" s="20">
        <f t="shared" si="0"/>
        <v>22.295081967213115</v>
      </c>
      <c r="M65" s="20">
        <f t="shared" si="1"/>
        <v>22.272786885245903</v>
      </c>
    </row>
    <row r="66" spans="1:13" ht="15.75">
      <c r="A66" s="10">
        <v>64</v>
      </c>
      <c r="B66" s="11" t="s">
        <v>83</v>
      </c>
      <c r="C66" s="10">
        <v>8</v>
      </c>
      <c r="D66" s="10"/>
      <c r="E66" s="12" t="s">
        <v>84</v>
      </c>
      <c r="F66" s="13">
        <v>43219</v>
      </c>
      <c r="G66" s="12"/>
      <c r="H66" s="12"/>
      <c r="I66" s="12">
        <v>0.61</v>
      </c>
      <c r="J66" s="12">
        <v>1180</v>
      </c>
      <c r="K66" s="12">
        <v>12</v>
      </c>
      <c r="L66" s="20">
        <f t="shared" si="0"/>
        <v>19.34426229508197</v>
      </c>
      <c r="M66" s="20">
        <f t="shared" si="1"/>
        <v>19.731147540983606</v>
      </c>
    </row>
    <row r="67" spans="1:13" ht="15.75">
      <c r="A67" s="10">
        <v>65</v>
      </c>
      <c r="B67" s="11" t="s">
        <v>79</v>
      </c>
      <c r="C67" s="10">
        <v>8</v>
      </c>
      <c r="D67" s="10"/>
      <c r="E67" s="12" t="s">
        <v>84</v>
      </c>
      <c r="F67" s="13">
        <v>43219</v>
      </c>
      <c r="G67" s="12"/>
      <c r="H67" s="12"/>
      <c r="I67" s="12">
        <v>0.61</v>
      </c>
      <c r="J67" s="12">
        <v>730</v>
      </c>
      <c r="K67" s="12">
        <v>17.7</v>
      </c>
      <c r="L67" s="20">
        <f t="shared" si="0"/>
        <v>11.967213114754099</v>
      </c>
      <c r="M67" s="20">
        <f t="shared" si="1"/>
        <v>11.524426229508197</v>
      </c>
    </row>
    <row r="68" spans="1:13" ht="15.75">
      <c r="A68" s="19">
        <v>66</v>
      </c>
      <c r="B68" s="11" t="s">
        <v>80</v>
      </c>
      <c r="C68" s="10">
        <v>8</v>
      </c>
      <c r="D68" s="10"/>
      <c r="E68" s="12" t="s">
        <v>84</v>
      </c>
      <c r="F68" s="13">
        <v>43219</v>
      </c>
      <c r="G68" s="12"/>
      <c r="H68" s="12"/>
      <c r="I68" s="12">
        <v>0.61</v>
      </c>
      <c r="J68" s="12">
        <v>620</v>
      </c>
      <c r="K68" s="12">
        <v>17.4</v>
      </c>
      <c r="L68" s="20">
        <f aca="true" t="shared" si="2" ref="L68:L90">J68/I68/100</f>
        <v>10.163934426229508</v>
      </c>
      <c r="M68" s="20">
        <f t="shared" si="1"/>
        <v>9.818360655737704</v>
      </c>
    </row>
    <row r="69" spans="1:13" ht="15.75">
      <c r="A69" s="10">
        <v>67</v>
      </c>
      <c r="B69" s="11" t="s">
        <v>81</v>
      </c>
      <c r="C69" s="10">
        <v>8</v>
      </c>
      <c r="D69" s="10"/>
      <c r="E69" s="12" t="s">
        <v>84</v>
      </c>
      <c r="F69" s="13">
        <v>43219</v>
      </c>
      <c r="G69" s="12"/>
      <c r="H69" s="12"/>
      <c r="I69" s="12">
        <v>0.61</v>
      </c>
      <c r="J69" s="12">
        <v>1560</v>
      </c>
      <c r="K69" s="12">
        <v>16.4</v>
      </c>
      <c r="L69" s="20">
        <f t="shared" si="2"/>
        <v>25.57377049180328</v>
      </c>
      <c r="M69" s="20">
        <f aca="true" t="shared" si="3" ref="M69:M90">(14-K69)*L69/100+L69</f>
        <v>24.96</v>
      </c>
    </row>
    <row r="70" spans="1:13" ht="15.75">
      <c r="A70" s="10">
        <v>68</v>
      </c>
      <c r="B70" s="11" t="s">
        <v>78</v>
      </c>
      <c r="C70" s="10">
        <v>8</v>
      </c>
      <c r="D70" s="10"/>
      <c r="E70" s="12" t="s">
        <v>84</v>
      </c>
      <c r="F70" s="13">
        <v>43219</v>
      </c>
      <c r="G70" s="12"/>
      <c r="H70" s="12"/>
      <c r="I70" s="12">
        <v>0.61</v>
      </c>
      <c r="J70" s="12">
        <v>1510</v>
      </c>
      <c r="K70" s="12">
        <v>14.9</v>
      </c>
      <c r="L70" s="20">
        <f t="shared" si="2"/>
        <v>24.75409836065574</v>
      </c>
      <c r="M70" s="20">
        <f t="shared" si="3"/>
        <v>24.531311475409836</v>
      </c>
    </row>
    <row r="71" spans="1:13" ht="15.75">
      <c r="A71" s="19">
        <v>69</v>
      </c>
      <c r="B71" s="11" t="s">
        <v>82</v>
      </c>
      <c r="C71" s="10">
        <v>8</v>
      </c>
      <c r="D71" s="10"/>
      <c r="E71" s="12" t="s">
        <v>84</v>
      </c>
      <c r="F71" s="13">
        <v>43219</v>
      </c>
      <c r="G71" s="12"/>
      <c r="H71" s="12"/>
      <c r="I71" s="12">
        <v>0.61</v>
      </c>
      <c r="J71" s="12">
        <v>1360</v>
      </c>
      <c r="K71" s="12">
        <v>14.5</v>
      </c>
      <c r="L71" s="20">
        <f t="shared" si="2"/>
        <v>22.295081967213115</v>
      </c>
      <c r="M71" s="20">
        <f t="shared" si="3"/>
        <v>22.18360655737705</v>
      </c>
    </row>
    <row r="72" spans="1:13" ht="15.75">
      <c r="A72" s="10">
        <v>70</v>
      </c>
      <c r="B72" s="11" t="s">
        <v>79</v>
      </c>
      <c r="C72" s="10">
        <v>8</v>
      </c>
      <c r="D72" s="10"/>
      <c r="E72" s="12" t="s">
        <v>84</v>
      </c>
      <c r="F72" s="13">
        <v>43219</v>
      </c>
      <c r="G72" s="12"/>
      <c r="H72" s="12"/>
      <c r="I72" s="12">
        <v>0.61</v>
      </c>
      <c r="J72" s="12">
        <v>870</v>
      </c>
      <c r="K72" s="12">
        <v>16.5</v>
      </c>
      <c r="L72" s="20">
        <f t="shared" si="2"/>
        <v>14.262295081967213</v>
      </c>
      <c r="M72" s="20">
        <f t="shared" si="3"/>
        <v>13.905737704918034</v>
      </c>
    </row>
    <row r="73" spans="1:13" ht="15.75">
      <c r="A73" s="10">
        <v>71</v>
      </c>
      <c r="B73" s="7" t="s">
        <v>29</v>
      </c>
      <c r="C73" s="6">
        <v>8</v>
      </c>
      <c r="D73" s="6">
        <v>270</v>
      </c>
      <c r="E73" s="8" t="s">
        <v>10</v>
      </c>
      <c r="F73" s="9">
        <v>43219</v>
      </c>
      <c r="G73" s="8"/>
      <c r="H73" s="8"/>
      <c r="I73" s="8">
        <v>0.61</v>
      </c>
      <c r="J73" s="8">
        <v>1430</v>
      </c>
      <c r="K73" s="8">
        <v>12.4</v>
      </c>
      <c r="L73" s="21">
        <f t="shared" si="2"/>
        <v>23.442622950819672</v>
      </c>
      <c r="M73" s="20">
        <f t="shared" si="3"/>
        <v>23.817704918032785</v>
      </c>
    </row>
    <row r="74" spans="1:13" ht="15.75">
      <c r="A74" s="19">
        <v>72</v>
      </c>
      <c r="B74" s="11" t="s">
        <v>85</v>
      </c>
      <c r="C74" s="10">
        <v>8</v>
      </c>
      <c r="D74" s="10"/>
      <c r="E74" s="12" t="s">
        <v>95</v>
      </c>
      <c r="F74" s="13">
        <v>43219</v>
      </c>
      <c r="G74" s="12"/>
      <c r="H74" s="12"/>
      <c r="I74" s="12">
        <v>0.61</v>
      </c>
      <c r="J74" s="12">
        <v>1580</v>
      </c>
      <c r="K74" s="12">
        <v>15.5</v>
      </c>
      <c r="L74" s="20">
        <f t="shared" si="2"/>
        <v>25.901639344262293</v>
      </c>
      <c r="M74" s="20">
        <f t="shared" si="3"/>
        <v>25.513114754098357</v>
      </c>
    </row>
    <row r="75" spans="1:13" ht="15.75">
      <c r="A75" s="10">
        <v>73</v>
      </c>
      <c r="B75" s="11" t="s">
        <v>86</v>
      </c>
      <c r="C75" s="10">
        <v>8</v>
      </c>
      <c r="D75" s="10"/>
      <c r="E75" s="12" t="s">
        <v>95</v>
      </c>
      <c r="F75" s="13">
        <v>43219</v>
      </c>
      <c r="G75" s="12"/>
      <c r="H75" s="12"/>
      <c r="I75" s="12">
        <v>0.61</v>
      </c>
      <c r="J75" s="12">
        <v>690</v>
      </c>
      <c r="K75" s="12">
        <v>18.8</v>
      </c>
      <c r="L75" s="20">
        <f t="shared" si="2"/>
        <v>11.311475409836067</v>
      </c>
      <c r="M75" s="20">
        <f t="shared" si="3"/>
        <v>10.768524590163935</v>
      </c>
    </row>
    <row r="76" spans="1:13" ht="15.75">
      <c r="A76" s="10">
        <v>74</v>
      </c>
      <c r="B76" s="11" t="s">
        <v>87</v>
      </c>
      <c r="C76" s="10">
        <v>8</v>
      </c>
      <c r="D76" s="10"/>
      <c r="E76" s="12" t="s">
        <v>95</v>
      </c>
      <c r="F76" s="13">
        <v>43219</v>
      </c>
      <c r="G76" s="12"/>
      <c r="H76" s="12"/>
      <c r="I76" s="12">
        <v>0.61</v>
      </c>
      <c r="J76" s="12">
        <v>1110</v>
      </c>
      <c r="K76" s="12">
        <v>21.5</v>
      </c>
      <c r="L76" s="20">
        <f t="shared" si="2"/>
        <v>18.19672131147541</v>
      </c>
      <c r="M76" s="20">
        <f t="shared" si="3"/>
        <v>16.831967213114755</v>
      </c>
    </row>
    <row r="77" spans="1:13" ht="15.75">
      <c r="A77" s="19">
        <v>75</v>
      </c>
      <c r="B77" s="11" t="s">
        <v>88</v>
      </c>
      <c r="C77" s="10">
        <v>8</v>
      </c>
      <c r="D77" s="10"/>
      <c r="E77" s="12" t="s">
        <v>95</v>
      </c>
      <c r="F77" s="13">
        <v>43219</v>
      </c>
      <c r="G77" s="12"/>
      <c r="H77" s="12"/>
      <c r="I77" s="12">
        <v>0.61</v>
      </c>
      <c r="J77" s="12">
        <v>860</v>
      </c>
      <c r="K77" s="12">
        <v>16.5</v>
      </c>
      <c r="L77" s="20">
        <f t="shared" si="2"/>
        <v>14.098360655737705</v>
      </c>
      <c r="M77" s="20">
        <f t="shared" si="3"/>
        <v>13.745901639344263</v>
      </c>
    </row>
    <row r="78" spans="1:13" ht="15.75">
      <c r="A78" s="10">
        <v>76</v>
      </c>
      <c r="B78" s="11" t="s">
        <v>89</v>
      </c>
      <c r="C78" s="10">
        <v>8</v>
      </c>
      <c r="D78" s="10"/>
      <c r="E78" s="12" t="s">
        <v>95</v>
      </c>
      <c r="F78" s="13">
        <v>43219</v>
      </c>
      <c r="G78" s="12"/>
      <c r="H78" s="12"/>
      <c r="I78" s="12">
        <v>0.61</v>
      </c>
      <c r="J78" s="12">
        <v>1120</v>
      </c>
      <c r="K78" s="12">
        <v>20.3</v>
      </c>
      <c r="L78" s="20">
        <f t="shared" si="2"/>
        <v>18.36065573770492</v>
      </c>
      <c r="M78" s="20">
        <f t="shared" si="3"/>
        <v>17.20393442622951</v>
      </c>
    </row>
    <row r="79" spans="1:13" ht="15.75">
      <c r="A79" s="10">
        <v>77</v>
      </c>
      <c r="B79" s="11" t="s">
        <v>90</v>
      </c>
      <c r="C79" s="10">
        <v>8</v>
      </c>
      <c r="D79" s="10"/>
      <c r="E79" s="12" t="s">
        <v>95</v>
      </c>
      <c r="F79" s="13">
        <v>43219</v>
      </c>
      <c r="G79" s="12"/>
      <c r="H79" s="12"/>
      <c r="I79" s="12">
        <v>0.61</v>
      </c>
      <c r="J79" s="12">
        <v>1160</v>
      </c>
      <c r="K79" s="12">
        <v>16.1</v>
      </c>
      <c r="L79" s="20">
        <f t="shared" si="2"/>
        <v>19.01639344262295</v>
      </c>
      <c r="M79" s="20">
        <f t="shared" si="3"/>
        <v>18.617049180327868</v>
      </c>
    </row>
    <row r="80" spans="1:13" ht="15.75">
      <c r="A80" s="19">
        <v>78</v>
      </c>
      <c r="B80" s="11" t="s">
        <v>91</v>
      </c>
      <c r="C80" s="10">
        <v>8</v>
      </c>
      <c r="D80" s="10"/>
      <c r="E80" s="12" t="s">
        <v>95</v>
      </c>
      <c r="F80" s="13">
        <v>43219</v>
      </c>
      <c r="G80" s="12"/>
      <c r="H80" s="12"/>
      <c r="I80" s="12">
        <v>0.61</v>
      </c>
      <c r="J80" s="12">
        <v>1420</v>
      </c>
      <c r="K80" s="12">
        <v>18.2</v>
      </c>
      <c r="L80" s="20">
        <f t="shared" si="2"/>
        <v>23.278688524590166</v>
      </c>
      <c r="M80" s="20">
        <f t="shared" si="3"/>
        <v>22.30098360655738</v>
      </c>
    </row>
    <row r="81" spans="1:13" ht="15.75">
      <c r="A81" s="10">
        <v>79</v>
      </c>
      <c r="B81" s="11" t="s">
        <v>92</v>
      </c>
      <c r="C81" s="10">
        <v>8</v>
      </c>
      <c r="D81" s="10">
        <v>280</v>
      </c>
      <c r="E81" s="12" t="s">
        <v>95</v>
      </c>
      <c r="F81" s="13">
        <v>43219</v>
      </c>
      <c r="G81" s="12"/>
      <c r="H81" s="12"/>
      <c r="I81" s="12">
        <v>0.61</v>
      </c>
      <c r="J81" s="12">
        <v>1630</v>
      </c>
      <c r="K81" s="12">
        <v>15.3</v>
      </c>
      <c r="L81" s="20">
        <f t="shared" si="2"/>
        <v>26.721311475409838</v>
      </c>
      <c r="M81" s="20">
        <f t="shared" si="3"/>
        <v>26.37393442622951</v>
      </c>
    </row>
    <row r="82" spans="1:13" ht="15.75">
      <c r="A82" s="10">
        <v>80</v>
      </c>
      <c r="B82" s="11" t="s">
        <v>93</v>
      </c>
      <c r="C82" s="10">
        <v>8</v>
      </c>
      <c r="D82" s="10">
        <v>390</v>
      </c>
      <c r="E82" s="12" t="s">
        <v>95</v>
      </c>
      <c r="F82" s="13">
        <v>43219</v>
      </c>
      <c r="G82" s="12"/>
      <c r="H82" s="12"/>
      <c r="I82" s="12">
        <v>0.61</v>
      </c>
      <c r="J82" s="12">
        <v>1720</v>
      </c>
      <c r="K82" s="12">
        <v>16.7</v>
      </c>
      <c r="L82" s="20">
        <f t="shared" si="2"/>
        <v>28.19672131147541</v>
      </c>
      <c r="M82" s="20">
        <f t="shared" si="3"/>
        <v>27.435409836065574</v>
      </c>
    </row>
    <row r="83" spans="1:13" ht="15.75">
      <c r="A83" s="19">
        <v>81</v>
      </c>
      <c r="B83" s="11" t="s">
        <v>94</v>
      </c>
      <c r="C83" s="10">
        <v>8</v>
      </c>
      <c r="D83" s="10">
        <v>230</v>
      </c>
      <c r="E83" s="12" t="s">
        <v>95</v>
      </c>
      <c r="F83" s="13">
        <v>43219</v>
      </c>
      <c r="G83" s="12"/>
      <c r="H83" s="12"/>
      <c r="I83" s="12">
        <v>0.61</v>
      </c>
      <c r="J83" s="12">
        <v>1390</v>
      </c>
      <c r="K83" s="12">
        <v>15.6</v>
      </c>
      <c r="L83" s="20">
        <f t="shared" si="2"/>
        <v>22.78688524590164</v>
      </c>
      <c r="M83" s="20">
        <f t="shared" si="3"/>
        <v>22.422295081967214</v>
      </c>
    </row>
    <row r="84" spans="1:13" ht="15.75">
      <c r="A84" s="10">
        <v>82</v>
      </c>
      <c r="B84" s="7" t="s">
        <v>29</v>
      </c>
      <c r="C84" s="6">
        <v>8</v>
      </c>
      <c r="D84" s="6">
        <v>270</v>
      </c>
      <c r="E84" s="8" t="s">
        <v>10</v>
      </c>
      <c r="F84" s="9">
        <v>43219</v>
      </c>
      <c r="G84" s="12"/>
      <c r="H84" s="12"/>
      <c r="I84" s="12">
        <v>0.61</v>
      </c>
      <c r="J84" s="12">
        <v>1390</v>
      </c>
      <c r="K84" s="12">
        <v>14.9</v>
      </c>
      <c r="L84" s="20">
        <f t="shared" si="2"/>
        <v>22.78688524590164</v>
      </c>
      <c r="M84" s="20">
        <f t="shared" si="3"/>
        <v>22.581803278688525</v>
      </c>
    </row>
    <row r="85" spans="1:13" ht="15.75">
      <c r="A85" s="10">
        <v>83</v>
      </c>
      <c r="B85" s="11" t="s">
        <v>96</v>
      </c>
      <c r="C85" s="10">
        <v>8</v>
      </c>
      <c r="D85" s="10"/>
      <c r="E85" s="12" t="s">
        <v>101</v>
      </c>
      <c r="F85" s="13">
        <v>43219</v>
      </c>
      <c r="G85" s="12"/>
      <c r="H85" s="12"/>
      <c r="I85" s="12">
        <v>0.61</v>
      </c>
      <c r="J85" s="12">
        <v>1130</v>
      </c>
      <c r="K85" s="12">
        <v>19.1</v>
      </c>
      <c r="L85" s="20">
        <f t="shared" si="2"/>
        <v>18.524590163934427</v>
      </c>
      <c r="M85" s="20">
        <f t="shared" si="3"/>
        <v>17.579836065573772</v>
      </c>
    </row>
    <row r="86" spans="1:13" ht="15.75">
      <c r="A86" s="19">
        <v>84</v>
      </c>
      <c r="B86" s="11" t="s">
        <v>97</v>
      </c>
      <c r="C86" s="10">
        <v>8</v>
      </c>
      <c r="D86" s="10"/>
      <c r="E86" s="12" t="s">
        <v>101</v>
      </c>
      <c r="F86" s="13">
        <v>43219</v>
      </c>
      <c r="G86" s="12"/>
      <c r="H86" s="12"/>
      <c r="I86" s="12">
        <v>0.61</v>
      </c>
      <c r="J86" s="12">
        <v>1770</v>
      </c>
      <c r="K86" s="12">
        <v>14.8</v>
      </c>
      <c r="L86" s="20">
        <f t="shared" si="2"/>
        <v>29.016393442622952</v>
      </c>
      <c r="M86" s="20">
        <f t="shared" si="3"/>
        <v>28.78426229508197</v>
      </c>
    </row>
    <row r="87" spans="1:13" ht="15.75">
      <c r="A87" s="10">
        <v>85</v>
      </c>
      <c r="B87" s="11" t="s">
        <v>98</v>
      </c>
      <c r="C87" s="10">
        <v>8</v>
      </c>
      <c r="D87" s="10"/>
      <c r="E87" s="12" t="s">
        <v>101</v>
      </c>
      <c r="F87" s="13">
        <v>43219</v>
      </c>
      <c r="G87" s="12"/>
      <c r="H87" s="12"/>
      <c r="I87" s="12">
        <v>0.61</v>
      </c>
      <c r="J87" s="12">
        <v>1660</v>
      </c>
      <c r="K87" s="12">
        <v>17.7</v>
      </c>
      <c r="L87" s="20">
        <f t="shared" si="2"/>
        <v>27.21311475409836</v>
      </c>
      <c r="M87" s="20">
        <f t="shared" si="3"/>
        <v>26.20622950819672</v>
      </c>
    </row>
    <row r="88" spans="1:13" ht="15.75">
      <c r="A88" s="10">
        <v>86</v>
      </c>
      <c r="B88" s="11" t="s">
        <v>99</v>
      </c>
      <c r="C88" s="10">
        <v>8</v>
      </c>
      <c r="D88" s="10"/>
      <c r="E88" s="12" t="s">
        <v>101</v>
      </c>
      <c r="F88" s="13">
        <v>43219</v>
      </c>
      <c r="G88" s="12"/>
      <c r="H88" s="12"/>
      <c r="I88" s="12">
        <v>0.61</v>
      </c>
      <c r="J88" s="12">
        <v>1480</v>
      </c>
      <c r="K88" s="12">
        <v>18.4</v>
      </c>
      <c r="L88" s="20">
        <f t="shared" si="2"/>
        <v>24.262295081967213</v>
      </c>
      <c r="M88" s="20">
        <f t="shared" si="3"/>
        <v>23.194754098360658</v>
      </c>
    </row>
    <row r="89" spans="1:13" ht="15.75">
      <c r="A89" s="19">
        <v>87</v>
      </c>
      <c r="B89" s="11" t="s">
        <v>100</v>
      </c>
      <c r="C89" s="10">
        <v>8</v>
      </c>
      <c r="D89" s="10"/>
      <c r="E89" s="12" t="s">
        <v>101</v>
      </c>
      <c r="F89" s="13">
        <v>43219</v>
      </c>
      <c r="G89" s="12"/>
      <c r="H89" s="12"/>
      <c r="I89" s="12">
        <v>0.61</v>
      </c>
      <c r="J89" s="12">
        <v>1560</v>
      </c>
      <c r="K89" s="12">
        <v>14.2</v>
      </c>
      <c r="L89" s="20">
        <f t="shared" si="2"/>
        <v>25.57377049180328</v>
      </c>
      <c r="M89" s="20">
        <f t="shared" si="3"/>
        <v>25.522622950819674</v>
      </c>
    </row>
    <row r="90" spans="1:13" ht="15.75">
      <c r="A90" s="10">
        <v>88</v>
      </c>
      <c r="B90" s="7" t="s">
        <v>29</v>
      </c>
      <c r="C90" s="6">
        <v>8</v>
      </c>
      <c r="D90" s="6">
        <v>270</v>
      </c>
      <c r="E90" s="8" t="s">
        <v>10</v>
      </c>
      <c r="F90" s="9">
        <v>43219</v>
      </c>
      <c r="G90" s="12"/>
      <c r="H90" s="12"/>
      <c r="I90" s="12">
        <v>0.61</v>
      </c>
      <c r="J90" s="12">
        <v>1400</v>
      </c>
      <c r="K90" s="12">
        <v>13.5</v>
      </c>
      <c r="L90" s="20">
        <f t="shared" si="2"/>
        <v>22.950819672131146</v>
      </c>
      <c r="M90" s="20">
        <f t="shared" si="3"/>
        <v>23.065573770491802</v>
      </c>
    </row>
  </sheetData>
  <sheetProtection/>
  <mergeCells count="1">
    <mergeCell ref="A1:M1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Andrey Kov</cp:lastModifiedBy>
  <cp:lastPrinted>2018-07-25T08:13:40Z</cp:lastPrinted>
  <dcterms:created xsi:type="dcterms:W3CDTF">2018-07-25T06:08:40Z</dcterms:created>
  <dcterms:modified xsi:type="dcterms:W3CDTF">2018-10-01T09:12:37Z</dcterms:modified>
  <cp:category/>
  <cp:version/>
  <cp:contentType/>
  <cp:contentStatus/>
</cp:coreProperties>
</file>