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4"/>
  </bookViews>
  <sheets>
    <sheet name="сведения" sheetId="1" r:id="rId1"/>
    <sheet name="вакцинация" sheetId="3" r:id="rId2"/>
    <sheet name="покрытияокоты" sheetId="4" r:id="rId3"/>
    <sheet name="2017" sheetId="5" r:id="rId4"/>
    <sheet name="2018" sheetId="6" r:id="rId5"/>
    <sheet name="лактация" sheetId="7" r:id="rId6"/>
    <sheet name="вес" sheetId="8" r:id="rId7"/>
    <sheet name="лечение" sheetId="9" r:id="rId8"/>
    <sheet name="2019" sheetId="10" r:id="rId9"/>
  </sheets>
  <calcPr calcId="125725"/>
</workbook>
</file>

<file path=xl/calcChain.xml><?xml version="1.0" encoding="utf-8"?>
<calcChain xmlns="http://schemas.openxmlformats.org/spreadsheetml/2006/main">
  <c r="B33" i="10"/>
  <c r="B8" i="7" s="1"/>
  <c r="B10" s="1"/>
  <c r="P5"/>
  <c r="P2"/>
  <c r="C10"/>
  <c r="D10"/>
  <c r="E10"/>
  <c r="F10"/>
  <c r="G10"/>
  <c r="H10"/>
  <c r="I10"/>
  <c r="J10"/>
  <c r="K10"/>
  <c r="L10"/>
  <c r="M10"/>
  <c r="C8"/>
  <c r="D8"/>
  <c r="E8"/>
  <c r="F8"/>
  <c r="G8"/>
  <c r="H8"/>
  <c r="I8"/>
  <c r="J8"/>
  <c r="K8"/>
  <c r="L8"/>
  <c r="M8"/>
  <c r="C9"/>
  <c r="D9"/>
  <c r="E9"/>
  <c r="F9"/>
  <c r="G9"/>
  <c r="H9"/>
  <c r="I9"/>
  <c r="J9"/>
  <c r="K9"/>
  <c r="L9"/>
  <c r="M9"/>
  <c r="B9"/>
  <c r="O8"/>
  <c r="N34" i="10"/>
  <c r="C33"/>
  <c r="D33"/>
  <c r="E33"/>
  <c r="F33"/>
  <c r="G33"/>
  <c r="H33"/>
  <c r="I33"/>
  <c r="J33"/>
  <c r="K33"/>
  <c r="L33"/>
  <c r="M33"/>
  <c r="N35" i="6"/>
  <c r="N34" i="5"/>
  <c r="N8" i="7" l="1"/>
  <c r="P8" s="1"/>
  <c r="N6"/>
  <c r="M6"/>
  <c r="M7" s="1"/>
  <c r="M33" i="6"/>
  <c r="D7" i="7"/>
  <c r="E7"/>
  <c r="F7"/>
  <c r="G7"/>
  <c r="H7"/>
  <c r="I7"/>
  <c r="J7"/>
  <c r="K7"/>
  <c r="L7"/>
  <c r="C7"/>
  <c r="E4"/>
  <c r="F4"/>
  <c r="G4"/>
  <c r="H4"/>
  <c r="I4"/>
  <c r="J4"/>
  <c r="K4"/>
  <c r="L4"/>
  <c r="M4"/>
  <c r="D4"/>
  <c r="L33" i="6"/>
  <c r="K33"/>
  <c r="J33"/>
  <c r="I33"/>
  <c r="H33"/>
  <c r="G33"/>
  <c r="F33"/>
  <c r="D33"/>
  <c r="E33"/>
  <c r="O5" i="7"/>
  <c r="O2"/>
  <c r="N3"/>
  <c r="M33" i="5"/>
  <c r="L33"/>
  <c r="K33"/>
  <c r="J33"/>
  <c r="I33"/>
  <c r="H33"/>
  <c r="G33"/>
  <c r="F33"/>
  <c r="E33"/>
  <c r="D33"/>
</calcChain>
</file>

<file path=xl/sharedStrings.xml><?xml version="1.0" encoding="utf-8"?>
<sst xmlns="http://schemas.openxmlformats.org/spreadsheetml/2006/main" count="499" uniqueCount="151">
  <si>
    <t>номер животного</t>
  </si>
  <si>
    <t>ККББ010415.00.01</t>
  </si>
  <si>
    <t>дата рождения</t>
  </si>
  <si>
    <t>место рождения</t>
  </si>
  <si>
    <t>ББ, бригада №1</t>
  </si>
  <si>
    <t>родители</t>
  </si>
  <si>
    <t>неизвестны</t>
  </si>
  <si>
    <t>мать</t>
  </si>
  <si>
    <t>х</t>
  </si>
  <si>
    <t>отец</t>
  </si>
  <si>
    <t>помет</t>
  </si>
  <si>
    <t>сестра</t>
  </si>
  <si>
    <t>брат</t>
  </si>
  <si>
    <t>+</t>
  </si>
  <si>
    <t>Зося</t>
  </si>
  <si>
    <t>ККББ010415.00.02</t>
  </si>
  <si>
    <t>дата покрытия</t>
  </si>
  <si>
    <t>козел</t>
  </si>
  <si>
    <t>вес</t>
  </si>
  <si>
    <t>примечание</t>
  </si>
  <si>
    <t>№ животного</t>
  </si>
  <si>
    <t>Снежок</t>
  </si>
  <si>
    <t>Яна</t>
  </si>
  <si>
    <t>Красотень</t>
  </si>
  <si>
    <t>мертвая</t>
  </si>
  <si>
    <t>дата</t>
  </si>
  <si>
    <t>ивермек</t>
  </si>
  <si>
    <t>ящур</t>
  </si>
  <si>
    <t>сибирская язва</t>
  </si>
  <si>
    <t>забор крови</t>
  </si>
  <si>
    <t>возраст</t>
  </si>
  <si>
    <t>рост/вес</t>
  </si>
  <si>
    <t>предполагаемый окот</t>
  </si>
  <si>
    <t>окот</t>
  </si>
  <si>
    <t>коза</t>
  </si>
  <si>
    <t>цвет</t>
  </si>
  <si>
    <t>ком/рог</t>
  </si>
  <si>
    <t>самостоятельно</t>
  </si>
  <si>
    <t>коричнево-белая</t>
  </si>
  <si>
    <t>3,6 кг</t>
  </si>
  <si>
    <t>ком</t>
  </si>
  <si>
    <t xml:space="preserve">покрыта Красотенем </t>
  </si>
  <si>
    <t>бел</t>
  </si>
  <si>
    <t>3,8кг</t>
  </si>
  <si>
    <t>продан на мясо</t>
  </si>
  <si>
    <t>выкидыш, ручное вмешательство</t>
  </si>
  <si>
    <t>ком?</t>
  </si>
  <si>
    <t>холост</t>
  </si>
  <si>
    <t>Т+К</t>
  </si>
  <si>
    <t>Мартын     х ХП,      козел продан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</si>
  <si>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</si>
  <si>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</si>
  <si>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</si>
  <si>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</si>
  <si>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</si>
  <si>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</si>
  <si>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</si>
  <si>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</si>
  <si>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</si>
  <si>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</si>
  <si>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</si>
  <si>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</si>
  <si>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</si>
  <si>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 xml:space="preserve">                                                      -                                             </t>
  </si>
  <si>
    <t xml:space="preserve">                                                 -                                             </t>
  </si>
  <si>
    <t>прохолостила</t>
  </si>
  <si>
    <t xml:space="preserve">                                                     -                                            </t>
  </si>
  <si>
    <t>покрытие</t>
  </si>
  <si>
    <t>V груди в см</t>
  </si>
  <si>
    <t>рост в холке в см</t>
  </si>
  <si>
    <t>длина корсапу в см</t>
  </si>
  <si>
    <t>вес в кг</t>
  </si>
  <si>
    <t>3 м-ца</t>
  </si>
  <si>
    <t>6 м-в</t>
  </si>
  <si>
    <t>9 м-в</t>
  </si>
  <si>
    <t>12 м-в</t>
  </si>
  <si>
    <t>18 м-в</t>
  </si>
  <si>
    <t>2 года</t>
  </si>
  <si>
    <t>3 г 6 м-в</t>
  </si>
  <si>
    <t>Полиэнцефаломация</t>
  </si>
  <si>
    <t xml:space="preserve">дата </t>
  </si>
  <si>
    <t>котность</t>
  </si>
  <si>
    <t>3 м-ца, вторая берем</t>
  </si>
  <si>
    <t xml:space="preserve">вес </t>
  </si>
  <si>
    <t>60 кг</t>
  </si>
  <si>
    <t>2 года 7 м-в</t>
  </si>
  <si>
    <t>лечение</t>
  </si>
  <si>
    <t>препарат</t>
  </si>
  <si>
    <t>молочная к-та</t>
  </si>
  <si>
    <t>0,5 куб на 0,5 воды, 2 р в день</t>
  </si>
  <si>
    <t>магния сульфат</t>
  </si>
  <si>
    <t>1 стл на 0,5 воды 1 р в день</t>
  </si>
  <si>
    <t>борглюконат</t>
  </si>
  <si>
    <t>10 куб 1 р в день чз 48 ч развести по времени с см вм</t>
  </si>
  <si>
    <t>кальфосет</t>
  </si>
  <si>
    <t>3 куб 1 р в день чз 48 ч развести по времени с см вм</t>
  </si>
  <si>
    <t>тиамин</t>
  </si>
  <si>
    <t>1 ампула чз 1 час после см вм</t>
  </si>
  <si>
    <t>карвалол</t>
  </si>
  <si>
    <t>5 кап на 5 куб воды вечером</t>
  </si>
  <si>
    <t>кардионат</t>
  </si>
  <si>
    <t>1 ампула 1 р в день утром чз час после тиамина вм</t>
  </si>
  <si>
    <t>никотиновая к-та</t>
  </si>
  <si>
    <t>0,2 мг на 1 кг веса внутрь</t>
  </si>
  <si>
    <t>тривит</t>
  </si>
  <si>
    <t>1 куб 2-3 р чз 6 дн пк, вм</t>
  </si>
  <si>
    <t>глицерин</t>
  </si>
  <si>
    <t>1 стл перед кормлением в течении 2 нед</t>
  </si>
  <si>
    <t>Выкидыш</t>
  </si>
  <si>
    <t>132 дня</t>
  </si>
  <si>
    <t>2 года 10 м-в</t>
  </si>
  <si>
    <t>вмешательство</t>
  </si>
  <si>
    <t>ручное</t>
  </si>
  <si>
    <t>плод</t>
  </si>
  <si>
    <t>погибший</t>
  </si>
  <si>
    <t>послед</t>
  </si>
  <si>
    <t>неотошел</t>
  </si>
  <si>
    <t>амоксицилин, 6 куб чз 48 ч 3 р вм</t>
  </si>
  <si>
    <t>гемобаланс, 1,5 куб чз 48 ч 3 р вм</t>
  </si>
  <si>
    <t>вагинальные таб, после спринцевания и массажа живота</t>
  </si>
  <si>
    <t>бицилин, 3 куб 1 р чз 24 ч вм</t>
  </si>
  <si>
    <t>стрептомицин, 2г (2 флакона) 1 р чз 48 ч. Разводить хлористым натрием вм</t>
  </si>
  <si>
    <t>пенстреп, 6 куб 1 р чз 48 ч пк</t>
  </si>
  <si>
    <t>ПДЭ (плацентоль) 3 куб чз 24 ч пк</t>
  </si>
  <si>
    <t>АСД 2 (спринцевание) 5 куб на 100 мл воды</t>
  </si>
  <si>
    <t>метронидазол по 1 таб 2 р в день</t>
  </si>
  <si>
    <t>АСД 2 (внутрь) 5 кап на сухарик скармливать</t>
  </si>
  <si>
    <t>окситоцин 1 куб за 10 мин до цпринцевания(дойки)</t>
  </si>
  <si>
    <t>год</t>
  </si>
  <si>
    <t>кол-во дней</t>
  </si>
  <si>
    <t>ср уд</t>
  </si>
  <si>
    <t>дни</t>
  </si>
  <si>
    <t>срднуд</t>
  </si>
  <si>
    <t>Мартын</t>
  </si>
  <si>
    <t>Тося</t>
  </si>
  <si>
    <t>Ляля</t>
  </si>
  <si>
    <t>Мишка</t>
  </si>
  <si>
    <t>выкидыш</t>
  </si>
  <si>
    <t>вес при рождении</t>
  </si>
  <si>
    <t>?</t>
  </si>
  <si>
    <t>Сара</t>
  </si>
  <si>
    <t>Тайсон</t>
  </si>
  <si>
    <t>Крош</t>
  </si>
  <si>
    <t>Снежое</t>
  </si>
  <si>
    <t>Соня</t>
  </si>
  <si>
    <t>Мила</t>
  </si>
  <si>
    <t>болезнь</t>
  </si>
  <si>
    <t>болезнь, выкидыш</t>
  </si>
  <si>
    <t>болезнь,ложная котность?</t>
  </si>
  <si>
    <t>ККББ270317.1М.05</t>
  </si>
  <si>
    <t>хелсевит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</si>
</sst>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FFFFFF"/>
      <name val="Calibri"/>
      <family val="2"/>
      <charset val="204"/>
      <scheme val="minor"/>
    </font>
    <font>
      <sz val="11"/>
      <color rgb="FFFFFFFF"/>
      <name val="Calibri"/>
      <family val="2"/>
      <charset val="204"/>
      <scheme val="minor"/>
    </font>
    <font>
      <b/>
      <u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1"/>
      <color theme="0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/>
      </patternFill>
    </fill>
    <fill>
      <patternFill patternType="solid">
        <fgColor rgb="FFA5A5A5"/>
        <bgColor rgb="FF000000"/>
      </patternFill>
    </fill>
    <fill>
      <patternFill patternType="solid">
        <fgColor rgb="FFF2DDDC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C6EFCE"/>
        <bgColor rgb="FF000000"/>
      </patternFill>
    </fill>
    <fill>
      <patternFill patternType="solid">
        <fgColor rgb="FFF79646"/>
        <bgColor rgb="FF000000"/>
      </patternFill>
    </fill>
    <fill>
      <patternFill patternType="solid">
        <fgColor rgb="FFE6B9B8"/>
        <bgColor rgb="FF000000"/>
      </patternFill>
    </fill>
    <fill>
      <patternFill patternType="solid">
        <fgColor rgb="FF8064A2"/>
        <bgColor rgb="FF000000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 diagonalUp="1">
      <left/>
      <right style="medium">
        <color indexed="64"/>
      </right>
      <top/>
      <bottom/>
      <diagonal style="medium">
        <color indexed="64"/>
      </diagonal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 style="dashDot">
        <color indexed="64"/>
      </left>
      <right/>
      <top style="medium">
        <color indexed="64"/>
      </top>
      <bottom/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 style="dashDot">
        <color indexed="64"/>
      </left>
      <right style="dashDot">
        <color indexed="64"/>
      </right>
      <top/>
      <bottom style="dashDot">
        <color indexed="64"/>
      </bottom>
      <diagonal/>
    </border>
    <border>
      <left style="dashDot">
        <color indexed="64"/>
      </left>
      <right style="medium">
        <color indexed="64"/>
      </right>
      <top/>
      <bottom style="dashDot">
        <color indexed="64"/>
      </bottom>
      <diagonal/>
    </border>
    <border diagonalUp="1" diagonalDown="1"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 style="medium">
        <color indexed="64"/>
      </diagonal>
    </border>
    <border>
      <left style="dashDotDot">
        <color indexed="64"/>
      </left>
      <right/>
      <top style="medium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 style="dashDotDot">
        <color indexed="64"/>
      </left>
      <right/>
      <top/>
      <bottom/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dashDotDot">
        <color indexed="64"/>
      </bottom>
      <diagonal/>
    </border>
    <border diagonalUp="1" diagonalDown="1">
      <left style="dashDotDot">
        <color indexed="64"/>
      </left>
      <right style="dashDotDot">
        <color indexed="64"/>
      </right>
      <top/>
      <bottom style="dashDotDot">
        <color indexed="64"/>
      </bottom>
      <diagonal style="dashDotDot">
        <color indexed="64"/>
      </diagonal>
    </border>
    <border>
      <left/>
      <right/>
      <top/>
      <bottom style="dashDotDot">
        <color indexed="64"/>
      </bottom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 style="dashDotDot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/>
      <bottom style="dashDotDot">
        <color indexed="64"/>
      </bottom>
      <diagonal/>
    </border>
    <border>
      <left style="dashDotDot">
        <color indexed="64"/>
      </left>
      <right/>
      <top/>
      <bottom style="dashDotDot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rgb="FF3F3F3F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thin">
        <color indexed="64"/>
      </right>
      <top/>
      <bottom/>
      <diagonal/>
    </border>
    <border>
      <left style="double">
        <color rgb="FF3F3F3F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rgb="FF3F3F3F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C00000"/>
      </top>
      <bottom style="medium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 diagonalDown="1">
      <left/>
      <right/>
      <top/>
      <bottom/>
      <diagonal style="medium">
        <color indexed="64"/>
      </diagonal>
    </border>
    <border>
      <left/>
      <right/>
      <top/>
      <bottom style="thin">
        <color rgb="FFC00000"/>
      </bottom>
      <diagonal/>
    </border>
    <border>
      <left style="thin">
        <color rgb="FFC00000"/>
      </left>
      <right/>
      <top/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/>
      <right style="thin">
        <color rgb="FFC00000"/>
      </right>
      <top/>
      <bottom/>
      <diagonal/>
    </border>
    <border>
      <left/>
      <right style="thin">
        <color rgb="FFC00000"/>
      </right>
      <top/>
      <bottom style="medium">
        <color indexed="64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 diagonalUp="1" diagonalDown="1"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 style="thin">
        <color rgb="FFC00000"/>
      </diagonal>
    </border>
    <border>
      <left/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/>
      <right style="thin">
        <color indexed="64"/>
      </right>
      <top style="thin">
        <color indexed="64"/>
      </top>
      <bottom style="medium">
        <color rgb="FFC00000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</cellStyleXfs>
  <cellXfs count="198">
    <xf numFmtId="0" fontId="0" fillId="0" borderId="0" xfId="0"/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/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4" fontId="8" fillId="0" borderId="6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4" fontId="8" fillId="0" borderId="7" xfId="0" applyNumberFormat="1" applyFont="1" applyBorder="1" applyAlignment="1">
      <alignment horizontal="center" vertical="center" wrapText="1"/>
    </xf>
    <xf numFmtId="16" fontId="8" fillId="0" borderId="7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3" fontId="8" fillId="0" borderId="7" xfId="1" applyFont="1" applyBorder="1" applyAlignment="1">
      <alignment horizontal="center" vertical="center" wrapText="1"/>
    </xf>
    <xf numFmtId="43" fontId="0" fillId="0" borderId="7" xfId="1" applyFont="1" applyBorder="1"/>
    <xf numFmtId="0" fontId="8" fillId="0" borderId="9" xfId="0" applyFont="1" applyBorder="1" applyAlignment="1">
      <alignment horizontal="center" vertical="center" wrapText="1"/>
    </xf>
    <xf numFmtId="164" fontId="0" fillId="0" borderId="7" xfId="1" applyNumberFormat="1" applyFont="1" applyBorder="1" applyAlignment="1">
      <alignment horizontal="right"/>
    </xf>
    <xf numFmtId="164" fontId="0" fillId="14" borderId="7" xfId="7" applyNumberFormat="1" applyFont="1" applyFill="1" applyBorder="1" applyAlignment="1">
      <alignment horizontal="right"/>
    </xf>
    <xf numFmtId="0" fontId="8" fillId="0" borderId="7" xfId="0" applyFont="1" applyBorder="1"/>
    <xf numFmtId="164" fontId="10" fillId="15" borderId="7" xfId="6" applyNumberFormat="1" applyFont="1" applyFill="1" applyBorder="1" applyAlignment="1">
      <alignment horizontal="right"/>
    </xf>
    <xf numFmtId="164" fontId="2" fillId="16" borderId="7" xfId="2" applyNumberFormat="1" applyFill="1" applyBorder="1" applyAlignment="1">
      <alignment horizontal="right"/>
    </xf>
    <xf numFmtId="164" fontId="10" fillId="17" borderId="7" xfId="12" applyNumberFormat="1" applyFont="1" applyFill="1" applyBorder="1" applyAlignment="1">
      <alignment horizontal="right"/>
    </xf>
    <xf numFmtId="164" fontId="0" fillId="18" borderId="7" xfId="8" applyNumberFormat="1" applyFont="1" applyFill="1" applyBorder="1" applyAlignment="1">
      <alignment horizontal="right"/>
    </xf>
    <xf numFmtId="164" fontId="10" fillId="19" borderId="7" xfId="9" applyNumberFormat="1" applyFont="1" applyFill="1" applyBorder="1" applyAlignment="1">
      <alignment horizontal="right"/>
    </xf>
    <xf numFmtId="0" fontId="9" fillId="13" borderId="10" xfId="5" applyFont="1" applyFill="1" applyBorder="1" applyAlignment="1">
      <alignment horizontal="center" vertical="center" wrapText="1"/>
    </xf>
    <xf numFmtId="164" fontId="9" fillId="13" borderId="6" xfId="1" applyNumberFormat="1" applyFont="1" applyFill="1" applyBorder="1" applyAlignment="1">
      <alignment horizontal="right" vertical="center" wrapText="1"/>
    </xf>
    <xf numFmtId="164" fontId="9" fillId="13" borderId="7" xfId="1" applyNumberFormat="1" applyFont="1" applyFill="1" applyBorder="1" applyAlignment="1">
      <alignment horizontal="right" vertical="center" wrapText="1"/>
    </xf>
    <xf numFmtId="164" fontId="9" fillId="13" borderId="7" xfId="1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/>
    <xf numFmtId="0" fontId="8" fillId="0" borderId="0" xfId="0" applyFont="1"/>
    <xf numFmtId="0" fontId="0" fillId="11" borderId="0" xfId="11" applyFont="1"/>
    <xf numFmtId="164" fontId="4" fillId="4" borderId="7" xfId="4" applyNumberFormat="1" applyBorder="1" applyAlignment="1">
      <alignment horizontal="right"/>
    </xf>
    <xf numFmtId="0" fontId="4" fillId="4" borderId="0" xfId="4"/>
    <xf numFmtId="14" fontId="8" fillId="0" borderId="6" xfId="0" applyNumberFormat="1" applyFont="1" applyBorder="1"/>
    <xf numFmtId="0" fontId="8" fillId="0" borderId="6" xfId="0" applyFont="1" applyBorder="1"/>
    <xf numFmtId="0" fontId="8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16" fontId="8" fillId="0" borderId="5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16" fontId="8" fillId="0" borderId="2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6" fontId="8" fillId="0" borderId="5" xfId="0" applyNumberFormat="1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/>
    </xf>
    <xf numFmtId="16" fontId="8" fillId="0" borderId="7" xfId="0" applyNumberFormat="1" applyFont="1" applyBorder="1" applyAlignment="1">
      <alignment horizontal="center" vertical="center"/>
    </xf>
    <xf numFmtId="16" fontId="0" fillId="0" borderId="5" xfId="0" applyNumberFormat="1" applyFont="1" applyBorder="1" applyAlignment="1">
      <alignment horizontal="center" vertical="center"/>
    </xf>
    <xf numFmtId="164" fontId="6" fillId="10" borderId="7" xfId="10" applyNumberFormat="1" applyBorder="1" applyAlignment="1">
      <alignment horizontal="right"/>
    </xf>
    <xf numFmtId="0" fontId="12" fillId="13" borderId="1" xfId="5" applyFont="1" applyFill="1" applyBorder="1" applyAlignment="1">
      <alignment horizontal="center" vertical="center" wrapText="1"/>
    </xf>
    <xf numFmtId="43" fontId="7" fillId="0" borderId="7" xfId="1" applyFont="1" applyBorder="1"/>
    <xf numFmtId="43" fontId="13" fillId="10" borderId="7" xfId="10" applyNumberFormat="1" applyFont="1" applyBorder="1" applyAlignment="1">
      <alignment horizontal="center" vertical="center" wrapText="1"/>
    </xf>
    <xf numFmtId="43" fontId="12" fillId="13" borderId="8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2" xfId="1" applyNumberFormat="1" applyFont="1" applyBorder="1" applyAlignment="1">
      <alignment horizontal="right"/>
    </xf>
    <xf numFmtId="164" fontId="0" fillId="14" borderId="2" xfId="7" applyNumberFormat="1" applyFont="1" applyFill="1" applyBorder="1" applyAlignment="1">
      <alignment horizontal="right"/>
    </xf>
    <xf numFmtId="164" fontId="9" fillId="13" borderId="2" xfId="1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3" borderId="2" xfId="3" applyBorder="1"/>
    <xf numFmtId="0" fontId="4" fillId="4" borderId="2" xfId="4" applyBorder="1"/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18" xfId="0" applyFont="1" applyBorder="1" applyAlignment="1">
      <alignment horizontal="right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/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4" fillId="0" borderId="18" xfId="0" applyFont="1" applyBorder="1"/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0" fillId="0" borderId="2" xfId="0" applyBorder="1"/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6" fillId="10" borderId="2" xfId="10" applyBorder="1"/>
    <xf numFmtId="0" fontId="6" fillId="9" borderId="2" xfId="9" applyBorder="1"/>
    <xf numFmtId="0" fontId="6" fillId="12" borderId="2" xfId="12" applyBorder="1"/>
    <xf numFmtId="0" fontId="6" fillId="9" borderId="0" xfId="9"/>
    <xf numFmtId="43" fontId="3" fillId="3" borderId="7" xfId="3" applyNumberFormat="1" applyBorder="1" applyAlignment="1">
      <alignment horizontal="center" vertical="center" wrapText="1"/>
    </xf>
    <xf numFmtId="0" fontId="3" fillId="3" borderId="0" xfId="3"/>
    <xf numFmtId="164" fontId="3" fillId="3" borderId="2" xfId="3" applyNumberFormat="1" applyBorder="1" applyAlignment="1">
      <alignment horizontal="right"/>
    </xf>
    <xf numFmtId="164" fontId="3" fillId="3" borderId="6" xfId="3" applyNumberFormat="1" applyBorder="1" applyAlignment="1">
      <alignment horizontal="right"/>
    </xf>
    <xf numFmtId="43" fontId="4" fillId="4" borderId="7" xfId="4" applyNumberFormat="1" applyBorder="1"/>
    <xf numFmtId="0" fontId="0" fillId="14" borderId="42" xfId="7" applyNumberFormat="1" applyFont="1" applyFill="1" applyBorder="1" applyAlignment="1">
      <alignment horizontal="right"/>
    </xf>
    <xf numFmtId="0" fontId="0" fillId="0" borderId="42" xfId="1" applyNumberFormat="1" applyFont="1" applyFill="1" applyBorder="1" applyAlignment="1">
      <alignment horizontal="right"/>
    </xf>
    <xf numFmtId="0" fontId="0" fillId="0" borderId="0" xfId="0" applyNumberFormat="1"/>
    <xf numFmtId="0" fontId="0" fillId="14" borderId="41" xfId="7" applyNumberFormat="1" applyFont="1" applyFill="1" applyBorder="1" applyAlignment="1">
      <alignment horizontal="right"/>
    </xf>
    <xf numFmtId="0" fontId="11" fillId="0" borderId="1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4" fillId="4" borderId="2" xfId="4" applyBorder="1" applyAlignment="1">
      <alignment horizontal="center" vertical="center"/>
    </xf>
    <xf numFmtId="14" fontId="3" fillId="3" borderId="6" xfId="3" applyNumberFormat="1" applyBorder="1" applyAlignment="1">
      <alignment horizontal="center" vertical="center" wrapText="1"/>
    </xf>
    <xf numFmtId="0" fontId="3" fillId="3" borderId="7" xfId="3" applyBorder="1" applyAlignment="1">
      <alignment horizontal="center" vertical="center" wrapText="1"/>
    </xf>
    <xf numFmtId="14" fontId="3" fillId="3" borderId="7" xfId="3" applyNumberFormat="1" applyBorder="1" applyAlignment="1">
      <alignment horizontal="center" vertical="center" wrapText="1"/>
    </xf>
    <xf numFmtId="14" fontId="8" fillId="0" borderId="43" xfId="0" applyNumberFormat="1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14" fontId="8" fillId="0" borderId="44" xfId="0" applyNumberFormat="1" applyFont="1" applyBorder="1" applyAlignment="1">
      <alignment horizontal="center" vertical="center" wrapText="1"/>
    </xf>
    <xf numFmtId="16" fontId="8" fillId="0" borderId="44" xfId="0" applyNumberFormat="1" applyFont="1" applyBorder="1" applyAlignment="1">
      <alignment horizontal="center" vertical="center" wrapText="1"/>
    </xf>
    <xf numFmtId="0" fontId="6" fillId="20" borderId="2" xfId="12" applyFill="1" applyBorder="1"/>
    <xf numFmtId="0" fontId="0" fillId="20" borderId="0" xfId="0" applyFill="1"/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/>
    <xf numFmtId="0" fontId="7" fillId="0" borderId="43" xfId="0" applyFont="1" applyBorder="1" applyAlignment="1">
      <alignment horizontal="left" vertical="center"/>
    </xf>
    <xf numFmtId="0" fontId="7" fillId="0" borderId="43" xfId="0" applyFont="1" applyBorder="1"/>
    <xf numFmtId="0" fontId="4" fillId="4" borderId="43" xfId="4" applyBorder="1"/>
    <xf numFmtId="0" fontId="3" fillId="3" borderId="43" xfId="3" applyBorder="1"/>
    <xf numFmtId="0" fontId="4" fillId="4" borderId="6" xfId="4" applyBorder="1"/>
    <xf numFmtId="0" fontId="4" fillId="4" borderId="43" xfId="4" applyBorder="1" applyAlignment="1">
      <alignment horizontal="left" vertical="center"/>
    </xf>
    <xf numFmtId="0" fontId="6" fillId="12" borderId="6" xfId="12" applyBorder="1" applyAlignment="1">
      <alignment horizontal="center" vertical="center"/>
    </xf>
    <xf numFmtId="0" fontId="6" fillId="12" borderId="43" xfId="12" applyBorder="1"/>
    <xf numFmtId="0" fontId="6" fillId="12" borderId="6" xfId="12" applyBorder="1"/>
    <xf numFmtId="0" fontId="5" fillId="5" borderId="1" xfId="5" applyAlignment="1">
      <alignment horizontal="center" vertical="center"/>
    </xf>
    <xf numFmtId="0" fontId="5" fillId="5" borderId="1" xfId="5"/>
    <xf numFmtId="0" fontId="5" fillId="5" borderId="8" xfId="5" applyBorder="1"/>
    <xf numFmtId="0" fontId="6" fillId="12" borderId="46" xfId="12" applyBorder="1"/>
    <xf numFmtId="0" fontId="0" fillId="0" borderId="6" xfId="0" applyBorder="1"/>
    <xf numFmtId="0" fontId="0" fillId="0" borderId="43" xfId="0" applyBorder="1"/>
    <xf numFmtId="0" fontId="7" fillId="0" borderId="53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14" fontId="3" fillId="3" borderId="65" xfId="3" applyNumberFormat="1" applyBorder="1" applyAlignment="1">
      <alignment horizontal="center" vertical="center" wrapText="1"/>
    </xf>
    <xf numFmtId="0" fontId="3" fillId="3" borderId="66" xfId="3" applyBorder="1" applyAlignment="1">
      <alignment horizontal="center" vertical="center" wrapText="1"/>
    </xf>
    <xf numFmtId="0" fontId="7" fillId="0" borderId="2" xfId="0" applyFont="1" applyBorder="1" applyAlignment="1"/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14" fontId="7" fillId="0" borderId="2" xfId="0" applyNumberFormat="1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0" fillId="0" borderId="48" xfId="0" applyBorder="1" applyAlignment="1"/>
    <xf numFmtId="0" fontId="0" fillId="0" borderId="49" xfId="0" applyBorder="1" applyAlignment="1"/>
    <xf numFmtId="0" fontId="7" fillId="0" borderId="45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4" fillId="4" borderId="52" xfId="4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0" fillId="0" borderId="41" xfId="0" applyBorder="1" applyAlignment="1"/>
    <xf numFmtId="0" fontId="0" fillId="0" borderId="50" xfId="0" applyBorder="1" applyAlignment="1"/>
    <xf numFmtId="0" fontId="11" fillId="0" borderId="0" xfId="0" applyFont="1"/>
    <xf numFmtId="0" fontId="8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1" fillId="0" borderId="11" xfId="0" applyFont="1" applyBorder="1"/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14" fontId="8" fillId="0" borderId="0" xfId="0" applyNumberFormat="1" applyFont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3">
    <cellStyle name="20% - Акцент2" xfId="7" builtinId="34"/>
    <cellStyle name="20% - Акцент5" xfId="11" builtinId="46"/>
    <cellStyle name="40% - Акцент2" xfId="8" builtinId="35"/>
    <cellStyle name="Акцент2" xfId="6" builtinId="33"/>
    <cellStyle name="Акцент4" xfId="9" builtinId="41"/>
    <cellStyle name="Акцент5" xfId="10" builtinId="45"/>
    <cellStyle name="Акцент6" xfId="12" builtinId="49"/>
    <cellStyle name="Контрольная ячейка" xfId="5" builtinId="23"/>
    <cellStyle name="Нейтральный" xfId="4" builtinId="28"/>
    <cellStyle name="Обычный" xfId="0" builtinId="0"/>
    <cellStyle name="Плохой" xfId="3" builtinId="27"/>
    <cellStyle name="Финансовый" xfId="1" builtinId="3"/>
    <cellStyle name="Хороший" xfId="2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workbookViewId="0">
      <selection activeCell="F27" sqref="F27"/>
    </sheetView>
  </sheetViews>
  <sheetFormatPr defaultRowHeight="15"/>
  <cols>
    <col min="1" max="1" width="9.140625" style="1" customWidth="1"/>
    <col min="2" max="2" width="9.140625" style="1"/>
    <col min="3" max="8" width="9.140625" style="2"/>
    <col min="9" max="9" width="9.140625" style="1" customWidth="1"/>
    <col min="10" max="10" width="9.140625" style="1"/>
    <col min="11" max="13" width="9.140625" style="3"/>
    <col min="14" max="14" width="10.140625" style="3" customWidth="1"/>
    <col min="15" max="16" width="9.140625" style="3"/>
    <col min="17" max="17" width="9.140625" style="55"/>
    <col min="18" max="20" width="9.140625" style="3"/>
    <col min="21" max="21" width="9.140625" style="55"/>
  </cols>
  <sheetData>
    <row r="1" spans="1:21" ht="15.75" thickBot="1">
      <c r="A1" s="163" t="s">
        <v>0</v>
      </c>
      <c r="B1" s="163"/>
      <c r="C1" s="164" t="s">
        <v>1</v>
      </c>
      <c r="D1" s="165"/>
      <c r="E1" s="165"/>
      <c r="F1" s="165"/>
      <c r="G1" s="165"/>
      <c r="H1" s="166"/>
      <c r="I1" s="3" t="s">
        <v>128</v>
      </c>
    </row>
    <row r="2" spans="1:21" ht="15.75" thickBot="1">
      <c r="A2" s="163" t="s">
        <v>2</v>
      </c>
      <c r="B2" s="163"/>
      <c r="C2" s="167">
        <v>42095</v>
      </c>
      <c r="D2" s="168"/>
      <c r="E2" s="168"/>
      <c r="F2" s="168"/>
      <c r="G2" s="168"/>
      <c r="H2" s="168"/>
      <c r="I2" s="65"/>
      <c r="J2" s="63"/>
      <c r="K2" s="68">
        <v>0</v>
      </c>
      <c r="L2" s="73"/>
      <c r="N2" s="150"/>
      <c r="O2" s="150"/>
      <c r="P2" s="150"/>
    </row>
    <row r="3" spans="1:21">
      <c r="A3" s="163" t="s">
        <v>3</v>
      </c>
      <c r="B3" s="163"/>
      <c r="C3" s="168" t="s">
        <v>4</v>
      </c>
      <c r="D3" s="168"/>
      <c r="E3" s="168"/>
      <c r="F3" s="168"/>
      <c r="G3" s="168"/>
      <c r="H3" s="168"/>
      <c r="I3" s="70">
        <v>2015</v>
      </c>
      <c r="J3" s="63"/>
      <c r="K3" s="63"/>
      <c r="L3" s="147"/>
      <c r="M3" s="148" t="s">
        <v>134</v>
      </c>
      <c r="N3" s="149"/>
      <c r="O3" s="63"/>
      <c r="P3" s="151"/>
      <c r="Q3" s="69"/>
      <c r="R3" s="63"/>
      <c r="S3" s="63"/>
      <c r="T3" s="63"/>
    </row>
    <row r="4" spans="1:21" ht="15.75" thickBot="1">
      <c r="A4" s="163" t="s">
        <v>5</v>
      </c>
      <c r="B4" s="163"/>
      <c r="C4" s="168" t="s">
        <v>6</v>
      </c>
      <c r="D4" s="168"/>
      <c r="E4" s="168"/>
      <c r="F4" s="168"/>
      <c r="G4" s="168"/>
      <c r="H4" s="168"/>
      <c r="J4" s="63"/>
      <c r="K4" s="63"/>
      <c r="L4" s="74"/>
      <c r="M4" s="146" t="s">
        <v>14</v>
      </c>
      <c r="N4" s="73"/>
      <c r="O4" s="63"/>
      <c r="P4" s="152"/>
      <c r="Q4" s="69"/>
      <c r="R4" s="63"/>
      <c r="S4" s="63"/>
      <c r="T4" s="63"/>
    </row>
    <row r="5" spans="1:21" ht="15.75" thickBot="1">
      <c r="A5" s="163" t="s">
        <v>7</v>
      </c>
      <c r="B5" s="163"/>
      <c r="C5" s="168" t="s">
        <v>8</v>
      </c>
      <c r="D5" s="168"/>
      <c r="E5" s="168"/>
      <c r="F5" s="168"/>
      <c r="G5" s="168"/>
      <c r="H5" s="168"/>
      <c r="J5" s="63"/>
      <c r="K5" s="68">
        <v>0</v>
      </c>
      <c r="L5" s="73"/>
      <c r="M5" s="77"/>
      <c r="N5" s="62"/>
      <c r="O5" s="63"/>
      <c r="P5" s="152"/>
      <c r="Q5" s="69"/>
      <c r="R5" s="63"/>
      <c r="S5" s="63"/>
      <c r="T5" s="63"/>
    </row>
    <row r="6" spans="1:21" ht="15.75" thickBot="1">
      <c r="A6" s="163" t="s">
        <v>9</v>
      </c>
      <c r="B6" s="163"/>
      <c r="C6" s="168" t="s">
        <v>8</v>
      </c>
      <c r="D6" s="168"/>
      <c r="E6" s="168"/>
      <c r="F6" s="168"/>
      <c r="G6" s="168"/>
      <c r="H6" s="168"/>
      <c r="J6" s="63"/>
      <c r="K6" s="63"/>
      <c r="L6" s="76"/>
      <c r="M6" s="81"/>
      <c r="N6" s="68" t="s">
        <v>133</v>
      </c>
      <c r="O6" s="73"/>
      <c r="P6" s="154"/>
      <c r="Q6" s="155"/>
      <c r="R6" s="63"/>
      <c r="S6" s="63"/>
      <c r="T6" s="63"/>
    </row>
    <row r="7" spans="1:21">
      <c r="A7" s="163" t="s">
        <v>10</v>
      </c>
      <c r="B7" s="163"/>
      <c r="C7" s="168">
        <v>2</v>
      </c>
      <c r="D7" s="168"/>
      <c r="E7" s="168"/>
      <c r="F7" s="168"/>
      <c r="G7" s="168"/>
      <c r="H7" s="168"/>
      <c r="I7" s="89">
        <v>2017</v>
      </c>
      <c r="J7" s="82" t="s">
        <v>142</v>
      </c>
      <c r="K7" s="80"/>
      <c r="L7" s="78" t="s">
        <v>140</v>
      </c>
      <c r="M7" s="75"/>
      <c r="N7" s="63"/>
      <c r="O7" s="71"/>
      <c r="P7" s="156" t="s">
        <v>143</v>
      </c>
      <c r="Q7" s="157" t="s">
        <v>22</v>
      </c>
      <c r="R7" s="63"/>
      <c r="S7" s="63"/>
      <c r="T7" s="63"/>
    </row>
    <row r="8" spans="1:21" ht="15.75" thickBot="1">
      <c r="A8" s="163" t="s">
        <v>11</v>
      </c>
      <c r="B8" s="163"/>
      <c r="C8" s="169" t="s">
        <v>13</v>
      </c>
      <c r="D8" s="170"/>
      <c r="E8" s="169" t="s">
        <v>14</v>
      </c>
      <c r="F8" s="170"/>
      <c r="G8" s="169" t="s">
        <v>15</v>
      </c>
      <c r="H8" s="170"/>
      <c r="J8" s="79"/>
      <c r="K8" s="63"/>
      <c r="L8" s="63"/>
      <c r="M8" s="63"/>
      <c r="N8" s="63"/>
      <c r="O8" s="63"/>
      <c r="P8" s="63"/>
      <c r="Q8" s="158"/>
      <c r="R8" s="92"/>
      <c r="S8" s="63"/>
      <c r="T8" s="91"/>
      <c r="U8" s="69"/>
    </row>
    <row r="9" spans="1:21" ht="15.75" thickBot="1">
      <c r="A9" s="163" t="s">
        <v>12</v>
      </c>
      <c r="B9" s="163"/>
      <c r="C9" s="168" t="s">
        <v>8</v>
      </c>
      <c r="D9" s="168"/>
      <c r="E9" s="168"/>
      <c r="F9" s="168"/>
      <c r="G9" s="168"/>
      <c r="H9" s="168"/>
      <c r="I9" s="70">
        <v>2018</v>
      </c>
      <c r="J9" s="63"/>
      <c r="K9" s="94" t="s">
        <v>144</v>
      </c>
      <c r="L9" s="96"/>
      <c r="M9" s="95"/>
      <c r="N9" s="66" t="s">
        <v>23</v>
      </c>
      <c r="O9" s="73"/>
      <c r="P9" s="153"/>
      <c r="Q9" s="160" t="s">
        <v>137</v>
      </c>
      <c r="R9" s="63"/>
      <c r="S9" s="90" t="s">
        <v>136</v>
      </c>
      <c r="T9" s="88" t="s">
        <v>135</v>
      </c>
      <c r="U9" s="69"/>
    </row>
    <row r="10" spans="1:21">
      <c r="A10" s="163" t="s">
        <v>138</v>
      </c>
      <c r="B10" s="163"/>
      <c r="C10" s="168" t="s">
        <v>139</v>
      </c>
      <c r="D10" s="168"/>
      <c r="E10" s="168"/>
      <c r="F10" s="168"/>
      <c r="G10" s="168"/>
      <c r="H10" s="168"/>
      <c r="J10" s="63"/>
      <c r="K10" s="88" t="s">
        <v>145</v>
      </c>
      <c r="L10" s="87"/>
      <c r="M10" s="63"/>
      <c r="N10" s="63"/>
      <c r="O10" s="83"/>
      <c r="P10" s="85"/>
      <c r="Q10" s="159"/>
      <c r="R10" s="63"/>
      <c r="S10" s="87"/>
      <c r="T10" s="63"/>
    </row>
    <row r="11" spans="1:21" ht="15.75" thickBot="1">
      <c r="A11" s="163"/>
      <c r="B11" s="163"/>
      <c r="C11" s="168"/>
      <c r="D11" s="168"/>
      <c r="E11" s="168"/>
      <c r="F11" s="168"/>
      <c r="G11" s="168"/>
      <c r="H11" s="168"/>
      <c r="J11" s="63"/>
      <c r="K11" s="63"/>
      <c r="L11" s="63"/>
      <c r="M11" s="63"/>
      <c r="N11" s="63"/>
      <c r="O11" s="84"/>
      <c r="P11" s="63"/>
      <c r="Q11" s="86"/>
      <c r="R11" s="84"/>
      <c r="S11" s="63"/>
      <c r="T11" s="63"/>
    </row>
    <row r="12" spans="1:21" ht="15.75" thickBot="1">
      <c r="A12" s="163"/>
      <c r="B12" s="163"/>
      <c r="C12" s="168"/>
      <c r="D12" s="168"/>
      <c r="E12" s="168"/>
      <c r="F12" s="168"/>
      <c r="G12" s="168"/>
      <c r="H12" s="168"/>
      <c r="J12" s="64"/>
      <c r="K12" s="63"/>
      <c r="L12" s="63"/>
      <c r="M12" s="67"/>
      <c r="N12" s="72" t="s">
        <v>141</v>
      </c>
      <c r="O12" s="73"/>
      <c r="P12" s="63"/>
      <c r="Q12" s="69"/>
      <c r="R12" s="63"/>
      <c r="S12" s="63"/>
      <c r="T12" s="63"/>
    </row>
    <row r="13" spans="1:21">
      <c r="A13" s="163"/>
      <c r="B13" s="163"/>
      <c r="C13" s="168"/>
      <c r="D13" s="168"/>
      <c r="E13" s="168"/>
      <c r="F13" s="168"/>
      <c r="G13" s="168"/>
      <c r="H13" s="168"/>
      <c r="J13" s="64"/>
      <c r="K13" s="63"/>
      <c r="L13" s="63"/>
      <c r="M13" s="63"/>
      <c r="N13" s="63"/>
      <c r="O13" s="63"/>
      <c r="P13" s="63"/>
      <c r="Q13" s="69"/>
      <c r="R13" s="63"/>
      <c r="S13" s="63"/>
      <c r="T13" s="63"/>
    </row>
    <row r="14" spans="1:21">
      <c r="A14" s="163"/>
      <c r="B14" s="163"/>
      <c r="C14" s="168"/>
      <c r="D14" s="168"/>
      <c r="E14" s="168"/>
      <c r="F14" s="168"/>
      <c r="G14" s="168"/>
      <c r="H14" s="168"/>
      <c r="J14" s="64"/>
      <c r="K14" s="63"/>
      <c r="L14" s="63"/>
      <c r="M14" s="63"/>
      <c r="N14" s="63"/>
      <c r="O14" s="63"/>
      <c r="P14" s="63"/>
      <c r="Q14" s="69"/>
      <c r="R14" s="63"/>
      <c r="S14" s="63"/>
      <c r="T14" s="63"/>
    </row>
    <row r="15" spans="1:21">
      <c r="A15" s="163"/>
      <c r="B15" s="163"/>
      <c r="C15" s="168"/>
      <c r="D15" s="168"/>
      <c r="E15" s="168"/>
      <c r="F15" s="168"/>
      <c r="G15" s="168"/>
      <c r="H15" s="168"/>
      <c r="J15" s="64"/>
    </row>
    <row r="16" spans="1:21">
      <c r="A16" s="163"/>
      <c r="B16" s="163"/>
      <c r="C16" s="168"/>
      <c r="D16" s="168"/>
      <c r="E16" s="168"/>
      <c r="F16" s="168"/>
      <c r="G16" s="168"/>
      <c r="H16" s="168"/>
      <c r="J16" s="64"/>
      <c r="S16" s="63"/>
    </row>
    <row r="17" spans="12:12">
      <c r="L17" s="63"/>
    </row>
  </sheetData>
  <mergeCells count="34">
    <mergeCell ref="C13:H13"/>
    <mergeCell ref="C14:H14"/>
    <mergeCell ref="C15:H15"/>
    <mergeCell ref="C16:H16"/>
    <mergeCell ref="C8:D8"/>
    <mergeCell ref="E8:F8"/>
    <mergeCell ref="G8:H8"/>
    <mergeCell ref="C7:H7"/>
    <mergeCell ref="C9:H9"/>
    <mergeCell ref="C10:H10"/>
    <mergeCell ref="C11:H11"/>
    <mergeCell ref="C12:H12"/>
    <mergeCell ref="A13:B13"/>
    <mergeCell ref="A14:B14"/>
    <mergeCell ref="A15:B15"/>
    <mergeCell ref="A16:B16"/>
    <mergeCell ref="C1:H1"/>
    <mergeCell ref="C2:H2"/>
    <mergeCell ref="C3:H3"/>
    <mergeCell ref="C4:H4"/>
    <mergeCell ref="C5:H5"/>
    <mergeCell ref="C6:H6"/>
    <mergeCell ref="A7:B7"/>
    <mergeCell ref="A8:B8"/>
    <mergeCell ref="A9:B9"/>
    <mergeCell ref="A10:B10"/>
    <mergeCell ref="A11:B11"/>
    <mergeCell ref="A12:B12"/>
    <mergeCell ref="A6:B6"/>
    <mergeCell ref="A1:B1"/>
    <mergeCell ref="A2:B2"/>
    <mergeCell ref="A3:B3"/>
    <mergeCell ref="A4:B4"/>
    <mergeCell ref="A5:B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F9" sqref="F9"/>
    </sheetView>
  </sheetViews>
  <sheetFormatPr defaultRowHeight="15"/>
  <cols>
    <col min="1" max="1" width="10.28515625" customWidth="1"/>
  </cols>
  <sheetData>
    <row r="1" spans="1:5" ht="30">
      <c r="A1" s="6" t="s">
        <v>25</v>
      </c>
      <c r="B1" s="7" t="s">
        <v>26</v>
      </c>
      <c r="C1" s="7" t="s">
        <v>27</v>
      </c>
      <c r="D1" s="7" t="s">
        <v>28</v>
      </c>
      <c r="E1" s="7" t="s">
        <v>29</v>
      </c>
    </row>
    <row r="2" spans="1:5">
      <c r="A2" s="8">
        <v>42629</v>
      </c>
      <c r="B2" s="9" t="s">
        <v>8</v>
      </c>
      <c r="C2" s="9"/>
      <c r="D2" s="9"/>
      <c r="E2" s="9"/>
    </row>
    <row r="3" spans="1:5">
      <c r="A3" s="8">
        <v>42644</v>
      </c>
      <c r="B3" s="9" t="s">
        <v>8</v>
      </c>
      <c r="C3" s="9"/>
      <c r="D3" s="9"/>
      <c r="E3" s="9"/>
    </row>
    <row r="4" spans="1:5">
      <c r="A4" s="8">
        <v>42688</v>
      </c>
      <c r="B4" s="9"/>
      <c r="C4" s="9" t="s">
        <v>8</v>
      </c>
      <c r="D4" s="9"/>
      <c r="E4" s="9"/>
    </row>
    <row r="5" spans="1:5">
      <c r="A5" s="8">
        <v>42842</v>
      </c>
      <c r="B5" s="9" t="s">
        <v>8</v>
      </c>
      <c r="C5" s="9"/>
      <c r="D5" s="9"/>
      <c r="E5" s="9"/>
    </row>
    <row r="6" spans="1:5">
      <c r="A6" s="8">
        <v>42843</v>
      </c>
      <c r="B6" s="9"/>
      <c r="C6" s="9"/>
      <c r="D6" s="9"/>
      <c r="E6" s="9" t="s">
        <v>8</v>
      </c>
    </row>
    <row r="7" spans="1:5">
      <c r="A7" s="8">
        <v>42873</v>
      </c>
      <c r="B7" s="9"/>
      <c r="C7" s="9"/>
      <c r="D7" s="9" t="s">
        <v>8</v>
      </c>
      <c r="E7" s="9"/>
    </row>
    <row r="8" spans="1:5">
      <c r="A8" s="8">
        <v>42995</v>
      </c>
      <c r="B8" s="9" t="s">
        <v>8</v>
      </c>
      <c r="C8" s="9"/>
      <c r="D8" s="9"/>
      <c r="E8" s="9"/>
    </row>
    <row r="9" spans="1:5">
      <c r="A9" s="8">
        <v>43018</v>
      </c>
      <c r="B9" s="9"/>
      <c r="C9" s="9" t="s">
        <v>8</v>
      </c>
      <c r="D9" s="9"/>
      <c r="E9" s="9"/>
    </row>
    <row r="10" spans="1:5">
      <c r="A10" s="8">
        <v>43173</v>
      </c>
      <c r="B10" s="9" t="s">
        <v>8</v>
      </c>
      <c r="C10" s="9"/>
      <c r="D10" s="9"/>
      <c r="E10" s="9"/>
    </row>
    <row r="11" spans="1:5">
      <c r="A11" s="8">
        <v>43199</v>
      </c>
      <c r="B11" s="9"/>
      <c r="C11" s="9"/>
      <c r="D11" s="9"/>
      <c r="E11" s="9" t="s">
        <v>8</v>
      </c>
    </row>
    <row r="12" spans="1:5">
      <c r="A12" s="8">
        <v>43230</v>
      </c>
      <c r="B12" s="9"/>
      <c r="C12" s="9"/>
      <c r="D12" s="9" t="s">
        <v>8</v>
      </c>
      <c r="E12" s="9"/>
    </row>
    <row r="13" spans="1:5">
      <c r="A13" s="8">
        <v>43391</v>
      </c>
      <c r="B13" s="9"/>
      <c r="C13" s="9" t="s">
        <v>8</v>
      </c>
      <c r="D13" s="9"/>
      <c r="E13" s="9"/>
    </row>
    <row r="14" spans="1:5">
      <c r="A14" s="10"/>
      <c r="B14" s="9"/>
      <c r="C14" s="9"/>
      <c r="D14" s="9"/>
      <c r="E14" s="9"/>
    </row>
    <row r="15" spans="1:5">
      <c r="A15" s="10"/>
      <c r="B15" s="9"/>
      <c r="C15" s="9"/>
      <c r="D15" s="9"/>
      <c r="E15" s="9"/>
    </row>
    <row r="16" spans="1:5">
      <c r="A16" s="10"/>
      <c r="B16" s="9"/>
      <c r="C16" s="9"/>
      <c r="D16" s="9"/>
      <c r="E16" s="9"/>
    </row>
    <row r="17" spans="1:5">
      <c r="A17" s="10"/>
      <c r="B17" s="9"/>
      <c r="C17" s="9"/>
      <c r="D17" s="9"/>
      <c r="E17" s="9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7"/>
  <sheetViews>
    <sheetView workbookViewId="0">
      <pane ySplit="1" topLeftCell="A2" activePane="bottomLeft" state="frozen"/>
      <selection pane="bottomLeft" activeCell="F10" sqref="F10"/>
    </sheetView>
  </sheetViews>
  <sheetFormatPr defaultRowHeight="15"/>
  <cols>
    <col min="1" max="1" width="10.5703125" customWidth="1"/>
    <col min="2" max="2" width="7.85546875" customWidth="1"/>
    <col min="3" max="3" width="8.28515625" customWidth="1"/>
    <col min="4" max="4" width="11.140625" customWidth="1"/>
    <col min="5" max="5" width="9.85546875" customWidth="1"/>
    <col min="6" max="6" width="10.7109375" customWidth="1"/>
    <col min="7" max="7" width="18.28515625" customWidth="1"/>
    <col min="8" max="8" width="7.28515625" customWidth="1"/>
    <col min="9" max="9" width="19" customWidth="1"/>
    <col min="10" max="10" width="10.28515625" customWidth="1"/>
    <col min="11" max="11" width="5.85546875" customWidth="1"/>
    <col min="12" max="12" width="8" customWidth="1"/>
    <col min="13" max="13" width="12.28515625" customWidth="1"/>
    <col min="14" max="14" width="7.85546875" customWidth="1"/>
    <col min="15" max="15" width="6.42578125" customWidth="1"/>
    <col min="16" max="16" width="6.140625" customWidth="1"/>
    <col min="17" max="17" width="8.28515625" customWidth="1"/>
    <col min="18" max="18" width="18.28515625" customWidth="1"/>
  </cols>
  <sheetData>
    <row r="1" spans="1:18" ht="45">
      <c r="A1" s="6" t="s">
        <v>16</v>
      </c>
      <c r="B1" s="7" t="s">
        <v>30</v>
      </c>
      <c r="C1" s="7" t="s">
        <v>31</v>
      </c>
      <c r="D1" s="7" t="s">
        <v>17</v>
      </c>
      <c r="E1" s="7" t="s">
        <v>32</v>
      </c>
      <c r="F1" s="7" t="s">
        <v>33</v>
      </c>
      <c r="G1" s="7" t="s">
        <v>19</v>
      </c>
      <c r="H1" s="7" t="s">
        <v>34</v>
      </c>
      <c r="I1" s="7" t="s">
        <v>20</v>
      </c>
      <c r="J1" s="7" t="s">
        <v>35</v>
      </c>
      <c r="K1" s="7" t="s">
        <v>18</v>
      </c>
      <c r="L1" s="7" t="s">
        <v>36</v>
      </c>
      <c r="M1" s="7" t="s">
        <v>19</v>
      </c>
      <c r="N1" s="7" t="s">
        <v>17</v>
      </c>
      <c r="O1" s="7" t="s">
        <v>35</v>
      </c>
      <c r="P1" s="7" t="s">
        <v>18</v>
      </c>
      <c r="Q1" s="7" t="s">
        <v>36</v>
      </c>
      <c r="R1" s="7" t="s">
        <v>19</v>
      </c>
    </row>
    <row r="2" spans="1:18" ht="36" customHeight="1" thickBot="1">
      <c r="A2" s="122">
        <v>42670</v>
      </c>
      <c r="B2" s="123">
        <v>1.7</v>
      </c>
      <c r="C2" s="123">
        <v>55</v>
      </c>
      <c r="D2" s="123" t="s">
        <v>49</v>
      </c>
      <c r="E2" s="123"/>
      <c r="F2" s="124">
        <v>42822</v>
      </c>
      <c r="G2" s="123" t="s">
        <v>37</v>
      </c>
      <c r="H2" s="123" t="s">
        <v>22</v>
      </c>
      <c r="I2" s="123" t="s">
        <v>149</v>
      </c>
      <c r="J2" s="123" t="s">
        <v>38</v>
      </c>
      <c r="K2" s="125" t="s">
        <v>39</v>
      </c>
      <c r="L2" s="123" t="s">
        <v>40</v>
      </c>
      <c r="M2" s="123" t="s">
        <v>41</v>
      </c>
      <c r="N2" s="123" t="s">
        <v>21</v>
      </c>
      <c r="O2" s="123" t="s">
        <v>42</v>
      </c>
      <c r="P2" s="123" t="s">
        <v>43</v>
      </c>
      <c r="Q2" s="123" t="s">
        <v>40</v>
      </c>
      <c r="R2" s="123" t="s">
        <v>44</v>
      </c>
    </row>
    <row r="3" spans="1:18" ht="28.5" customHeight="1">
      <c r="A3" s="119">
        <v>42987</v>
      </c>
      <c r="B3" s="120">
        <v>2.6</v>
      </c>
      <c r="C3" s="120">
        <v>60</v>
      </c>
      <c r="D3" s="120" t="s">
        <v>23</v>
      </c>
      <c r="E3" s="120"/>
      <c r="F3" s="121">
        <v>43119</v>
      </c>
      <c r="G3" s="120" t="s">
        <v>45</v>
      </c>
      <c r="H3" s="120" t="s">
        <v>8</v>
      </c>
      <c r="I3" s="120"/>
      <c r="J3" s="120" t="s">
        <v>42</v>
      </c>
      <c r="K3" s="120">
        <v>3</v>
      </c>
      <c r="L3" s="120" t="s">
        <v>46</v>
      </c>
      <c r="M3" s="120" t="s">
        <v>24</v>
      </c>
      <c r="N3" s="120" t="s">
        <v>8</v>
      </c>
      <c r="O3" s="120"/>
      <c r="P3" s="120"/>
      <c r="Q3" s="120"/>
      <c r="R3" s="120"/>
    </row>
    <row r="4" spans="1:18" ht="15.75" customHeight="1">
      <c r="A4" s="119">
        <v>43198</v>
      </c>
      <c r="B4" s="120">
        <v>3</v>
      </c>
      <c r="C4" s="120">
        <v>60</v>
      </c>
      <c r="D4" s="120" t="s">
        <v>23</v>
      </c>
      <c r="E4" s="121">
        <v>43348</v>
      </c>
      <c r="F4" s="120" t="s">
        <v>47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18" ht="15" customHeight="1">
      <c r="A5" s="119">
        <v>43396</v>
      </c>
      <c r="B5" s="120"/>
      <c r="C5" s="120"/>
      <c r="D5" s="120" t="s">
        <v>23</v>
      </c>
      <c r="E5" s="120"/>
      <c r="F5" s="120" t="s">
        <v>47</v>
      </c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</row>
    <row r="6" spans="1:18" ht="15" customHeight="1">
      <c r="A6" s="119">
        <v>43397</v>
      </c>
      <c r="B6" s="120"/>
      <c r="C6" s="120"/>
      <c r="D6" s="120" t="s">
        <v>23</v>
      </c>
      <c r="E6" s="120"/>
      <c r="F6" s="120" t="s">
        <v>47</v>
      </c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</row>
    <row r="7" spans="1:18" ht="15" customHeight="1">
      <c r="A7" s="119">
        <v>43398</v>
      </c>
      <c r="B7" s="120"/>
      <c r="C7" s="120"/>
      <c r="D7" s="120" t="s">
        <v>23</v>
      </c>
      <c r="E7" s="120"/>
      <c r="F7" s="120" t="s">
        <v>47</v>
      </c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</row>
    <row r="8" spans="1:18" ht="14.25" customHeight="1" thickBot="1">
      <c r="A8" s="161">
        <v>43411</v>
      </c>
      <c r="B8" s="162"/>
      <c r="C8" s="162"/>
      <c r="D8" s="162" t="s">
        <v>23</v>
      </c>
      <c r="E8" s="162"/>
      <c r="F8" s="162" t="s">
        <v>47</v>
      </c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</row>
    <row r="9" spans="1:18">
      <c r="A9" s="11">
        <v>43427</v>
      </c>
      <c r="B9" s="12">
        <v>3.7</v>
      </c>
      <c r="C9" s="12">
        <v>71</v>
      </c>
      <c r="D9" s="12" t="s">
        <v>48</v>
      </c>
      <c r="E9" s="13">
        <v>43577</v>
      </c>
      <c r="F9" s="13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</row>
    <row r="11" spans="1:18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</row>
    <row r="12" spans="1:18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</row>
    <row r="13" spans="1:18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</row>
    <row r="14" spans="1:18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</row>
    <row r="15" spans="1:18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</row>
    <row r="16" spans="1:18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</row>
    <row r="17" spans="1:18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topLeftCell="A7" workbookViewId="0">
      <selection activeCell="N35" sqref="N35"/>
    </sheetView>
  </sheetViews>
  <sheetFormatPr defaultRowHeight="15"/>
  <cols>
    <col min="1" max="13" width="9.140625" style="1"/>
  </cols>
  <sheetData>
    <row r="1" spans="1:15">
      <c r="A1" s="6">
        <v>2017</v>
      </c>
      <c r="B1" s="7" t="s">
        <v>50</v>
      </c>
      <c r="C1" s="7" t="s">
        <v>51</v>
      </c>
      <c r="D1" s="7" t="s">
        <v>52</v>
      </c>
      <c r="E1" s="7" t="s">
        <v>53</v>
      </c>
      <c r="F1" s="7" t="s">
        <v>54</v>
      </c>
      <c r="G1" s="7" t="s">
        <v>55</v>
      </c>
      <c r="H1" s="7" t="s">
        <v>56</v>
      </c>
      <c r="I1" s="7" t="s">
        <v>57</v>
      </c>
      <c r="J1" s="7" t="s">
        <v>58</v>
      </c>
      <c r="K1" s="7" t="s">
        <v>59</v>
      </c>
      <c r="L1" s="7" t="s">
        <v>60</v>
      </c>
      <c r="M1" s="7" t="s">
        <v>61</v>
      </c>
    </row>
    <row r="2" spans="1:15">
      <c r="A2" s="15">
        <v>1</v>
      </c>
      <c r="B2" s="16"/>
      <c r="C2" s="16"/>
      <c r="D2" s="52" t="s">
        <v>63</v>
      </c>
      <c r="E2" s="52">
        <v>1.48</v>
      </c>
      <c r="F2" s="52">
        <v>2.1</v>
      </c>
      <c r="G2" s="52">
        <v>2.0499999999999998</v>
      </c>
      <c r="H2" s="52">
        <v>2.0499999999999998</v>
      </c>
      <c r="I2" s="52">
        <v>2.1</v>
      </c>
      <c r="J2" s="52">
        <v>2.86</v>
      </c>
      <c r="K2" s="52">
        <v>3</v>
      </c>
      <c r="L2" s="52">
        <v>3</v>
      </c>
      <c r="M2" s="16">
        <v>2.7</v>
      </c>
    </row>
    <row r="3" spans="1:15">
      <c r="A3" s="15">
        <v>2</v>
      </c>
      <c r="B3" s="16"/>
      <c r="C3" s="16"/>
      <c r="D3" s="52" t="s">
        <v>63</v>
      </c>
      <c r="E3" s="52">
        <v>1.5</v>
      </c>
      <c r="F3" s="52">
        <v>2.04</v>
      </c>
      <c r="G3" s="52">
        <v>2.15</v>
      </c>
      <c r="H3" s="52">
        <v>2.15</v>
      </c>
      <c r="I3" s="52">
        <v>2.04</v>
      </c>
      <c r="J3" s="52">
        <v>2.75</v>
      </c>
      <c r="K3" s="52">
        <v>3</v>
      </c>
      <c r="L3" s="52">
        <v>3</v>
      </c>
      <c r="M3" s="16">
        <v>2.5</v>
      </c>
    </row>
    <row r="4" spans="1:15">
      <c r="A4" s="15">
        <v>3</v>
      </c>
      <c r="B4" s="16"/>
      <c r="C4" s="16"/>
      <c r="D4" s="52" t="s">
        <v>63</v>
      </c>
      <c r="E4" s="52">
        <v>1.68</v>
      </c>
      <c r="F4" s="52">
        <v>2.25</v>
      </c>
      <c r="G4" s="52">
        <v>2.25</v>
      </c>
      <c r="H4" s="52">
        <v>2.25</v>
      </c>
      <c r="I4" s="52">
        <v>2.25</v>
      </c>
      <c r="J4" s="52">
        <v>3</v>
      </c>
      <c r="K4" s="52">
        <v>3</v>
      </c>
      <c r="L4" s="52">
        <v>3</v>
      </c>
      <c r="M4" s="16">
        <v>3</v>
      </c>
    </row>
    <row r="5" spans="1:15">
      <c r="A5" s="15">
        <v>4</v>
      </c>
      <c r="B5" s="16"/>
      <c r="C5" s="16"/>
      <c r="D5" s="52" t="s">
        <v>63</v>
      </c>
      <c r="E5" s="52">
        <v>1.73</v>
      </c>
      <c r="F5" s="52">
        <v>1.97</v>
      </c>
      <c r="G5" s="52">
        <v>2.2000000000000002</v>
      </c>
      <c r="H5" s="52">
        <v>2.2000000000000002</v>
      </c>
      <c r="I5" s="52">
        <v>1.97</v>
      </c>
      <c r="J5" s="52">
        <v>2.65</v>
      </c>
      <c r="K5" s="52">
        <v>3</v>
      </c>
      <c r="L5" s="52">
        <v>3</v>
      </c>
      <c r="M5" s="16">
        <v>2.6</v>
      </c>
    </row>
    <row r="6" spans="1:15">
      <c r="A6" s="15">
        <v>5</v>
      </c>
      <c r="B6" s="16"/>
      <c r="C6" s="16"/>
      <c r="D6" s="52" t="s">
        <v>63</v>
      </c>
      <c r="E6" s="52">
        <v>1.89</v>
      </c>
      <c r="F6" s="52">
        <v>2.12</v>
      </c>
      <c r="G6" s="52">
        <v>2.35</v>
      </c>
      <c r="H6" s="52">
        <v>2.35</v>
      </c>
      <c r="I6" s="52">
        <v>2.12</v>
      </c>
      <c r="J6" s="52">
        <v>3.1</v>
      </c>
      <c r="K6" s="52">
        <v>2</v>
      </c>
      <c r="L6" s="52">
        <v>2</v>
      </c>
      <c r="M6" s="16">
        <v>2</v>
      </c>
    </row>
    <row r="7" spans="1:15">
      <c r="A7" s="15">
        <v>6</v>
      </c>
      <c r="B7" s="16"/>
      <c r="C7" s="16"/>
      <c r="D7" s="52" t="s">
        <v>63</v>
      </c>
      <c r="E7" s="52">
        <v>1.76</v>
      </c>
      <c r="F7" s="52">
        <v>2.1</v>
      </c>
      <c r="G7" s="52">
        <v>2.2999999999999998</v>
      </c>
      <c r="H7" s="52">
        <v>2.2999999999999998</v>
      </c>
      <c r="I7" s="52">
        <v>2.1</v>
      </c>
      <c r="J7" s="52">
        <v>2.8</v>
      </c>
      <c r="K7" s="52">
        <v>2</v>
      </c>
      <c r="L7" s="52">
        <v>2</v>
      </c>
      <c r="M7" s="16">
        <v>2.2999999999999998</v>
      </c>
    </row>
    <row r="8" spans="1:15">
      <c r="A8" s="15">
        <v>7</v>
      </c>
      <c r="B8" s="16"/>
      <c r="C8" s="16"/>
      <c r="D8" s="52" t="s">
        <v>63</v>
      </c>
      <c r="E8" s="52">
        <v>1.88</v>
      </c>
      <c r="F8" s="52">
        <v>2.27</v>
      </c>
      <c r="G8" s="52">
        <v>2.2999999999999998</v>
      </c>
      <c r="H8" s="52">
        <v>2.2999999999999998</v>
      </c>
      <c r="I8" s="52">
        <v>2.27</v>
      </c>
      <c r="J8" s="52">
        <v>3</v>
      </c>
      <c r="K8" s="52">
        <v>3</v>
      </c>
      <c r="L8" s="52">
        <v>3</v>
      </c>
      <c r="M8" s="16">
        <v>1.9</v>
      </c>
    </row>
    <row r="9" spans="1:15">
      <c r="A9" s="15">
        <v>8</v>
      </c>
      <c r="B9" s="16"/>
      <c r="C9" s="16"/>
      <c r="D9" s="52" t="s">
        <v>63</v>
      </c>
      <c r="E9" s="52">
        <v>1.72</v>
      </c>
      <c r="F9" s="52">
        <v>1.99</v>
      </c>
      <c r="G9" s="52">
        <v>2.2999999999999998</v>
      </c>
      <c r="H9" s="52">
        <v>2.2999999999999998</v>
      </c>
      <c r="I9" s="52">
        <v>1.99</v>
      </c>
      <c r="J9" s="52">
        <v>3.1</v>
      </c>
      <c r="K9" s="52">
        <v>3</v>
      </c>
      <c r="L9" s="52">
        <v>3</v>
      </c>
      <c r="M9" s="16">
        <v>1.5</v>
      </c>
    </row>
    <row r="10" spans="1:15">
      <c r="A10" s="15">
        <v>9</v>
      </c>
      <c r="B10" s="16"/>
      <c r="C10" s="16"/>
      <c r="D10" s="52" t="s">
        <v>63</v>
      </c>
      <c r="E10" s="52">
        <v>2.02</v>
      </c>
      <c r="F10" s="52">
        <v>2.5</v>
      </c>
      <c r="G10" s="52">
        <v>2.35</v>
      </c>
      <c r="H10" s="52">
        <v>2.35</v>
      </c>
      <c r="I10" s="52">
        <v>2.5</v>
      </c>
      <c r="J10" s="105">
        <v>2.75</v>
      </c>
      <c r="K10" s="52">
        <v>3</v>
      </c>
      <c r="L10" s="52">
        <v>3</v>
      </c>
      <c r="M10" s="101"/>
      <c r="N10" s="102" t="s">
        <v>146</v>
      </c>
      <c r="O10" s="37" t="s">
        <v>67</v>
      </c>
    </row>
    <row r="11" spans="1:15">
      <c r="A11" s="15">
        <v>10</v>
      </c>
      <c r="B11" s="16"/>
      <c r="C11" s="16"/>
      <c r="D11" s="52" t="s">
        <v>63</v>
      </c>
      <c r="E11" s="52">
        <v>1.82</v>
      </c>
      <c r="F11" s="52">
        <v>2.2999999999999998</v>
      </c>
      <c r="G11" s="52">
        <v>2.25</v>
      </c>
      <c r="H11" s="52">
        <v>2.25</v>
      </c>
      <c r="I11" s="52">
        <v>2.2999999999999998</v>
      </c>
      <c r="J11" s="52">
        <v>2.95</v>
      </c>
      <c r="K11" s="52">
        <v>3</v>
      </c>
      <c r="L11" s="52">
        <v>3</v>
      </c>
      <c r="M11" s="101"/>
    </row>
    <row r="12" spans="1:15">
      <c r="A12" s="15">
        <v>11</v>
      </c>
      <c r="B12" s="16"/>
      <c r="C12" s="16"/>
      <c r="D12" s="52" t="s">
        <v>63</v>
      </c>
      <c r="E12" s="52">
        <v>1.94</v>
      </c>
      <c r="F12" s="52">
        <v>2.25</v>
      </c>
      <c r="G12" s="52">
        <v>2.4500000000000002</v>
      </c>
      <c r="H12" s="52">
        <v>2.4500000000000002</v>
      </c>
      <c r="I12" s="52">
        <v>2.25</v>
      </c>
      <c r="J12" s="52">
        <v>3.1</v>
      </c>
      <c r="K12" s="52">
        <v>3</v>
      </c>
      <c r="L12" s="52">
        <v>3</v>
      </c>
      <c r="M12" s="101"/>
    </row>
    <row r="13" spans="1:15">
      <c r="A13" s="15">
        <v>12</v>
      </c>
      <c r="B13" s="16"/>
      <c r="C13" s="16"/>
      <c r="D13" s="52" t="s">
        <v>63</v>
      </c>
      <c r="E13" s="52">
        <v>2</v>
      </c>
      <c r="F13" s="52">
        <v>2.4300000000000002</v>
      </c>
      <c r="G13" s="52">
        <v>2.2000000000000002</v>
      </c>
      <c r="H13" s="52">
        <v>2.2000000000000002</v>
      </c>
      <c r="I13" s="52">
        <v>2.4300000000000002</v>
      </c>
      <c r="J13" s="52">
        <v>2.9</v>
      </c>
      <c r="K13" s="52">
        <v>3</v>
      </c>
      <c r="L13" s="52">
        <v>3</v>
      </c>
      <c r="M13" s="101"/>
    </row>
    <row r="14" spans="1:15">
      <c r="A14" s="15">
        <v>13</v>
      </c>
      <c r="B14" s="16"/>
      <c r="C14" s="16"/>
      <c r="D14" s="52" t="s">
        <v>63</v>
      </c>
      <c r="E14" s="52">
        <v>1.52</v>
      </c>
      <c r="F14" s="52">
        <v>2.36</v>
      </c>
      <c r="G14" s="52">
        <v>2.4</v>
      </c>
      <c r="H14" s="52">
        <v>2.4</v>
      </c>
      <c r="I14" s="52">
        <v>2.36</v>
      </c>
      <c r="J14" s="52">
        <v>2.6</v>
      </c>
      <c r="K14" s="52">
        <v>3</v>
      </c>
      <c r="L14" s="52">
        <v>3</v>
      </c>
      <c r="M14" s="101"/>
    </row>
    <row r="15" spans="1:15">
      <c r="A15" s="15">
        <v>14</v>
      </c>
      <c r="B15" s="16"/>
      <c r="C15" s="16"/>
      <c r="D15" s="52" t="s">
        <v>63</v>
      </c>
      <c r="E15" s="52">
        <v>1.98</v>
      </c>
      <c r="F15" s="52">
        <v>2.2999999999999998</v>
      </c>
      <c r="G15" s="52">
        <v>2.5</v>
      </c>
      <c r="H15" s="52">
        <v>2.5</v>
      </c>
      <c r="I15" s="52">
        <v>2.2999999999999998</v>
      </c>
      <c r="J15" s="52">
        <v>3</v>
      </c>
      <c r="K15" s="52">
        <v>3</v>
      </c>
      <c r="L15" s="52">
        <v>3</v>
      </c>
      <c r="M15" s="101"/>
    </row>
    <row r="16" spans="1:15">
      <c r="A16" s="15">
        <v>15</v>
      </c>
      <c r="B16" s="16"/>
      <c r="C16" s="16"/>
      <c r="D16" s="52" t="s">
        <v>63</v>
      </c>
      <c r="E16" s="52">
        <v>2.0499999999999998</v>
      </c>
      <c r="F16" s="52">
        <v>2.5499999999999998</v>
      </c>
      <c r="G16" s="52">
        <v>2.2999999999999998</v>
      </c>
      <c r="H16" s="52">
        <v>2.2999999999999998</v>
      </c>
      <c r="I16" s="52">
        <v>2.5499999999999998</v>
      </c>
      <c r="J16" s="52">
        <v>3.2</v>
      </c>
      <c r="K16" s="52">
        <v>3</v>
      </c>
      <c r="L16" s="52">
        <v>3</v>
      </c>
      <c r="M16" s="101"/>
    </row>
    <row r="17" spans="1:13">
      <c r="A17" s="15">
        <v>16</v>
      </c>
      <c r="B17" s="16"/>
      <c r="C17" s="16"/>
      <c r="D17" s="52" t="s">
        <v>63</v>
      </c>
      <c r="E17" s="52">
        <v>1.97</v>
      </c>
      <c r="F17" s="52">
        <v>2.33</v>
      </c>
      <c r="G17" s="52">
        <v>2.2999999999999998</v>
      </c>
      <c r="H17" s="52">
        <v>2.2999999999999998</v>
      </c>
      <c r="I17" s="52">
        <v>2.33</v>
      </c>
      <c r="J17" s="52">
        <v>3</v>
      </c>
      <c r="K17" s="52">
        <v>3</v>
      </c>
      <c r="L17" s="52">
        <v>3</v>
      </c>
      <c r="M17" s="101"/>
    </row>
    <row r="18" spans="1:13">
      <c r="A18" s="15">
        <v>17</v>
      </c>
      <c r="B18" s="16"/>
      <c r="C18" s="16"/>
      <c r="D18" s="52" t="s">
        <v>63</v>
      </c>
      <c r="E18" s="52">
        <v>2.16</v>
      </c>
      <c r="F18" s="52">
        <v>2.25</v>
      </c>
      <c r="G18" s="52">
        <v>2.5</v>
      </c>
      <c r="H18" s="52">
        <v>2.5</v>
      </c>
      <c r="I18" s="52">
        <v>2.25</v>
      </c>
      <c r="J18" s="52">
        <v>3.1</v>
      </c>
      <c r="K18" s="52">
        <v>3</v>
      </c>
      <c r="L18" s="52">
        <v>3</v>
      </c>
      <c r="M18" s="101"/>
    </row>
    <row r="19" spans="1:13">
      <c r="A19" s="15">
        <v>18</v>
      </c>
      <c r="B19" s="16"/>
      <c r="C19" s="16"/>
      <c r="D19" s="52" t="s">
        <v>63</v>
      </c>
      <c r="E19" s="52">
        <v>2.11</v>
      </c>
      <c r="F19" s="52">
        <v>2.2000000000000002</v>
      </c>
      <c r="G19" s="52">
        <v>2.2000000000000002</v>
      </c>
      <c r="H19" s="52">
        <v>2.2000000000000002</v>
      </c>
      <c r="I19" s="52">
        <v>2.2000000000000002</v>
      </c>
      <c r="J19" s="52">
        <v>3.2</v>
      </c>
      <c r="K19" s="52">
        <v>2</v>
      </c>
      <c r="L19" s="52">
        <v>2</v>
      </c>
      <c r="M19" s="101"/>
    </row>
    <row r="20" spans="1:13">
      <c r="A20" s="15">
        <v>19</v>
      </c>
      <c r="B20" s="16"/>
      <c r="C20" s="16"/>
      <c r="D20" s="52" t="s">
        <v>63</v>
      </c>
      <c r="E20" s="52">
        <v>2.17</v>
      </c>
      <c r="F20" s="52">
        <v>2.35</v>
      </c>
      <c r="G20" s="52">
        <v>2.2000000000000002</v>
      </c>
      <c r="H20" s="52">
        <v>2.2000000000000002</v>
      </c>
      <c r="I20" s="52">
        <v>2.35</v>
      </c>
      <c r="J20" s="52">
        <v>2.5</v>
      </c>
      <c r="K20" s="52">
        <v>2</v>
      </c>
      <c r="L20" s="52">
        <v>2</v>
      </c>
      <c r="M20" s="101"/>
    </row>
    <row r="21" spans="1:13">
      <c r="A21" s="15">
        <v>20</v>
      </c>
      <c r="B21" s="16"/>
      <c r="C21" s="16"/>
      <c r="D21" s="52" t="s">
        <v>63</v>
      </c>
      <c r="E21" s="52">
        <v>2.0499999999999998</v>
      </c>
      <c r="F21" s="52">
        <v>2.2000000000000002</v>
      </c>
      <c r="G21" s="52">
        <v>2.4</v>
      </c>
      <c r="H21" s="52">
        <v>2.4</v>
      </c>
      <c r="I21" s="52">
        <v>2.2000000000000002</v>
      </c>
      <c r="J21" s="52">
        <v>2.7</v>
      </c>
      <c r="K21" s="52">
        <v>3</v>
      </c>
      <c r="L21" s="52">
        <v>3</v>
      </c>
      <c r="M21" s="101"/>
    </row>
    <row r="22" spans="1:13">
      <c r="A22" s="15">
        <v>21</v>
      </c>
      <c r="B22" s="16"/>
      <c r="C22" s="16"/>
      <c r="D22" s="52" t="s">
        <v>63</v>
      </c>
      <c r="E22" s="52">
        <v>1.95</v>
      </c>
      <c r="F22" s="52">
        <v>2.1</v>
      </c>
      <c r="G22" s="52">
        <v>2.4</v>
      </c>
      <c r="H22" s="52">
        <v>2.4</v>
      </c>
      <c r="I22" s="52">
        <v>2.1</v>
      </c>
      <c r="J22" s="52">
        <v>3</v>
      </c>
      <c r="K22" s="52">
        <v>3</v>
      </c>
      <c r="L22" s="52">
        <v>3</v>
      </c>
      <c r="M22" s="101"/>
    </row>
    <row r="23" spans="1:13">
      <c r="A23" s="15">
        <v>22</v>
      </c>
      <c r="B23" s="16"/>
      <c r="C23" s="16"/>
      <c r="D23" s="52" t="s">
        <v>63</v>
      </c>
      <c r="E23" s="52">
        <v>1.8</v>
      </c>
      <c r="F23" s="52">
        <v>2.25</v>
      </c>
      <c r="G23" s="52">
        <v>2.5</v>
      </c>
      <c r="H23" s="52">
        <v>2.5</v>
      </c>
      <c r="I23" s="52">
        <v>2.25</v>
      </c>
      <c r="J23" s="52">
        <v>2.9</v>
      </c>
      <c r="K23" s="52">
        <v>3</v>
      </c>
      <c r="L23" s="52">
        <v>3</v>
      </c>
      <c r="M23" s="101"/>
    </row>
    <row r="24" spans="1:13">
      <c r="A24" s="15">
        <v>23</v>
      </c>
      <c r="B24" s="16"/>
      <c r="C24" s="16"/>
      <c r="D24" s="52" t="s">
        <v>63</v>
      </c>
      <c r="E24" s="52">
        <v>2.12</v>
      </c>
      <c r="F24" s="52">
        <v>2.1</v>
      </c>
      <c r="G24" s="52">
        <v>2.2000000000000002</v>
      </c>
      <c r="H24" s="52">
        <v>2.2000000000000002</v>
      </c>
      <c r="I24" s="52">
        <v>2.1</v>
      </c>
      <c r="J24" s="52">
        <v>2.85</v>
      </c>
      <c r="K24" s="52">
        <v>3</v>
      </c>
      <c r="L24" s="52">
        <v>3</v>
      </c>
      <c r="M24" s="101"/>
    </row>
    <row r="25" spans="1:13">
      <c r="A25" s="15">
        <v>24</v>
      </c>
      <c r="B25" s="16"/>
      <c r="C25" s="16"/>
      <c r="D25" s="52" t="s">
        <v>63</v>
      </c>
      <c r="E25" s="52">
        <v>2.14</v>
      </c>
      <c r="F25" s="52">
        <v>2</v>
      </c>
      <c r="G25" s="52">
        <v>2.2000000000000002</v>
      </c>
      <c r="H25" s="52">
        <v>2.2000000000000002</v>
      </c>
      <c r="I25" s="52">
        <v>2</v>
      </c>
      <c r="J25" s="52">
        <v>3</v>
      </c>
      <c r="K25" s="52">
        <v>3</v>
      </c>
      <c r="L25" s="52">
        <v>3</v>
      </c>
      <c r="M25" s="101"/>
    </row>
    <row r="26" spans="1:13">
      <c r="A26" s="15">
        <v>25</v>
      </c>
      <c r="B26" s="16"/>
      <c r="C26" s="16"/>
      <c r="D26" s="52" t="s">
        <v>63</v>
      </c>
      <c r="E26" s="52">
        <v>2</v>
      </c>
      <c r="F26" s="52">
        <v>1.7</v>
      </c>
      <c r="G26" s="52">
        <v>2.6</v>
      </c>
      <c r="H26" s="52">
        <v>2.6</v>
      </c>
      <c r="I26" s="52">
        <v>1.7</v>
      </c>
      <c r="J26" s="52">
        <v>3.1</v>
      </c>
      <c r="K26" s="52">
        <v>3</v>
      </c>
      <c r="L26" s="52">
        <v>2.5</v>
      </c>
      <c r="M26" s="101"/>
    </row>
    <row r="27" spans="1:13">
      <c r="A27" s="15">
        <v>26</v>
      </c>
      <c r="B27" s="16"/>
      <c r="C27" s="16"/>
      <c r="D27" s="52" t="s">
        <v>63</v>
      </c>
      <c r="E27" s="52">
        <v>2.0299999999999998</v>
      </c>
      <c r="F27" s="52">
        <v>1.3</v>
      </c>
      <c r="G27" s="52">
        <v>2.9</v>
      </c>
      <c r="H27" s="52">
        <v>2.9</v>
      </c>
      <c r="I27" s="52">
        <v>1.3</v>
      </c>
      <c r="J27" s="52">
        <v>2.7</v>
      </c>
      <c r="K27" s="52">
        <v>3</v>
      </c>
      <c r="L27" s="52">
        <v>3</v>
      </c>
      <c r="M27" s="101"/>
    </row>
    <row r="28" spans="1:13">
      <c r="A28" s="15">
        <v>27</v>
      </c>
      <c r="B28" s="16"/>
      <c r="C28" s="16"/>
      <c r="D28" s="52" t="s">
        <v>63</v>
      </c>
      <c r="E28" s="52">
        <v>2.19</v>
      </c>
      <c r="F28" s="52">
        <v>1.35</v>
      </c>
      <c r="G28" s="52">
        <v>2.1</v>
      </c>
      <c r="H28" s="52">
        <v>2.1</v>
      </c>
      <c r="I28" s="52">
        <v>1.35</v>
      </c>
      <c r="J28" s="52">
        <v>2.8</v>
      </c>
      <c r="K28" s="52">
        <v>3</v>
      </c>
      <c r="L28" s="52">
        <v>2.75</v>
      </c>
      <c r="M28" s="101"/>
    </row>
    <row r="29" spans="1:13">
      <c r="A29" s="15">
        <v>28</v>
      </c>
      <c r="B29" s="16"/>
      <c r="C29" s="16"/>
      <c r="D29" s="52">
        <v>3</v>
      </c>
      <c r="E29" s="52">
        <v>2.1</v>
      </c>
      <c r="F29" s="52">
        <v>2</v>
      </c>
      <c r="G29" s="52">
        <v>2.9</v>
      </c>
      <c r="H29" s="52">
        <v>2.9</v>
      </c>
      <c r="I29" s="52">
        <v>2</v>
      </c>
      <c r="J29" s="52">
        <v>2.8</v>
      </c>
      <c r="K29" s="52">
        <v>3</v>
      </c>
      <c r="L29" s="52">
        <v>2.9</v>
      </c>
      <c r="M29" s="101"/>
    </row>
    <row r="30" spans="1:13" ht="16.5" customHeight="1">
      <c r="A30" s="15">
        <v>29</v>
      </c>
      <c r="B30" s="16"/>
      <c r="C30" s="53" t="s">
        <v>64</v>
      </c>
      <c r="D30" s="52">
        <v>0.9</v>
      </c>
      <c r="E30" s="52">
        <v>2.0699999999999998</v>
      </c>
      <c r="F30" s="52">
        <v>1.95</v>
      </c>
      <c r="G30" s="52">
        <v>2.6</v>
      </c>
      <c r="H30" s="52">
        <v>2.6</v>
      </c>
      <c r="I30" s="52">
        <v>2.95</v>
      </c>
      <c r="J30" s="52">
        <v>3</v>
      </c>
      <c r="K30" s="52">
        <v>3</v>
      </c>
      <c r="L30" s="52">
        <v>3</v>
      </c>
      <c r="M30" s="101"/>
    </row>
    <row r="31" spans="1:13" ht="15.75" customHeight="1">
      <c r="A31" s="15">
        <v>30</v>
      </c>
      <c r="B31" s="16"/>
      <c r="C31" s="53" t="s">
        <v>64</v>
      </c>
      <c r="D31" s="52">
        <v>0.93</v>
      </c>
      <c r="E31" s="52">
        <v>2.12</v>
      </c>
      <c r="F31" s="52">
        <v>2.1</v>
      </c>
      <c r="G31" s="52">
        <v>2.4</v>
      </c>
      <c r="H31" s="52">
        <v>2.4</v>
      </c>
      <c r="I31" s="52">
        <v>2.1</v>
      </c>
      <c r="J31" s="52">
        <v>2.9</v>
      </c>
      <c r="K31" s="52">
        <v>3</v>
      </c>
      <c r="L31" s="52">
        <v>3</v>
      </c>
      <c r="M31" s="101"/>
    </row>
    <row r="32" spans="1:13" ht="16.5" customHeight="1" thickBot="1">
      <c r="A32" s="15">
        <v>31</v>
      </c>
      <c r="B32" s="16"/>
      <c r="C32" s="53" t="s">
        <v>64</v>
      </c>
      <c r="D32" s="16">
        <v>1.28</v>
      </c>
      <c r="E32" s="53" t="s">
        <v>64</v>
      </c>
      <c r="F32" s="16">
        <v>2.0499999999999998</v>
      </c>
      <c r="G32" s="53"/>
      <c r="H32" s="16" t="s">
        <v>64</v>
      </c>
      <c r="I32" s="16">
        <v>2.0499999999999998</v>
      </c>
      <c r="J32" s="53" t="s">
        <v>64</v>
      </c>
      <c r="K32" s="16">
        <v>3</v>
      </c>
      <c r="L32" s="53">
        <v>3</v>
      </c>
      <c r="M32" s="101"/>
    </row>
    <row r="33" spans="1:14" ht="30" thickTop="1" thickBot="1">
      <c r="A33" s="51" t="s">
        <v>62</v>
      </c>
      <c r="B33" s="54" t="s">
        <v>63</v>
      </c>
      <c r="C33" s="54" t="s">
        <v>63</v>
      </c>
      <c r="D33" s="54">
        <f>SUM(D29:D32)</f>
        <v>6.11</v>
      </c>
      <c r="E33" s="54">
        <f t="shared" ref="E33:M33" si="0">SUM(E2:E32)</f>
        <v>57.949999999999996</v>
      </c>
      <c r="F33" s="54">
        <f t="shared" si="0"/>
        <v>65.760000000000019</v>
      </c>
      <c r="G33" s="54">
        <f t="shared" si="0"/>
        <v>70.75</v>
      </c>
      <c r="H33" s="54">
        <f t="shared" si="0"/>
        <v>70.75</v>
      </c>
      <c r="I33" s="54">
        <f t="shared" si="0"/>
        <v>66.760000000000005</v>
      </c>
      <c r="J33" s="54">
        <f t="shared" si="0"/>
        <v>87.31</v>
      </c>
      <c r="K33" s="54">
        <f t="shared" si="0"/>
        <v>89</v>
      </c>
      <c r="L33" s="54">
        <f t="shared" si="0"/>
        <v>88.15</v>
      </c>
      <c r="M33" s="54">
        <f t="shared" si="0"/>
        <v>18.499999999999996</v>
      </c>
    </row>
    <row r="34" spans="1:14" ht="15.75" thickTop="1">
      <c r="D34" s="1">
        <v>4</v>
      </c>
      <c r="E34" s="1">
        <v>30</v>
      </c>
      <c r="F34" s="1">
        <v>31</v>
      </c>
      <c r="G34" s="1">
        <v>30</v>
      </c>
      <c r="H34" s="1">
        <v>31</v>
      </c>
      <c r="I34" s="1">
        <v>31</v>
      </c>
      <c r="J34" s="1">
        <v>30</v>
      </c>
      <c r="K34" s="1">
        <v>31</v>
      </c>
      <c r="L34" s="1">
        <v>30</v>
      </c>
      <c r="M34" s="1">
        <v>31</v>
      </c>
      <c r="N34">
        <f>SUM(D34:M34)</f>
        <v>279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>
      <pane ySplit="1" topLeftCell="A2" activePane="bottomLeft" state="frozen"/>
      <selection pane="bottomLeft" activeCell="F20" sqref="F20"/>
    </sheetView>
  </sheetViews>
  <sheetFormatPr defaultRowHeight="15"/>
  <cols>
    <col min="14" max="14" width="17.7109375" customWidth="1"/>
  </cols>
  <sheetData>
    <row r="1" spans="1:14" ht="31.5" customHeight="1">
      <c r="A1" s="6">
        <v>2018</v>
      </c>
      <c r="B1" s="7" t="s">
        <v>50</v>
      </c>
      <c r="C1" s="7" t="s">
        <v>51</v>
      </c>
      <c r="D1" s="7" t="s">
        <v>52</v>
      </c>
      <c r="E1" s="7" t="s">
        <v>53</v>
      </c>
      <c r="F1" s="7" t="s">
        <v>54</v>
      </c>
      <c r="G1" s="7" t="s">
        <v>55</v>
      </c>
      <c r="H1" s="7" t="s">
        <v>56</v>
      </c>
      <c r="I1" s="7" t="s">
        <v>57</v>
      </c>
      <c r="J1" s="7" t="s">
        <v>58</v>
      </c>
      <c r="K1" s="7" t="s">
        <v>59</v>
      </c>
      <c r="L1" s="7" t="s">
        <v>60</v>
      </c>
      <c r="M1" s="6" t="s">
        <v>61</v>
      </c>
    </row>
    <row r="2" spans="1:14" ht="14.1" customHeight="1">
      <c r="A2" s="18">
        <v>1</v>
      </c>
      <c r="B2" s="103"/>
      <c r="C2" s="56"/>
      <c r="D2" s="19">
        <v>0.7</v>
      </c>
      <c r="E2" s="19">
        <v>1</v>
      </c>
      <c r="F2" s="19">
        <v>1.2</v>
      </c>
      <c r="G2" s="20">
        <v>1.2</v>
      </c>
      <c r="H2" s="20" t="s">
        <v>63</v>
      </c>
      <c r="I2" s="20" t="s">
        <v>63</v>
      </c>
      <c r="J2" s="20" t="s">
        <v>63</v>
      </c>
      <c r="K2" s="19">
        <v>1.5</v>
      </c>
      <c r="L2" s="19">
        <v>1.3</v>
      </c>
      <c r="M2" s="57">
        <v>1.2</v>
      </c>
      <c r="N2" s="102" t="s">
        <v>147</v>
      </c>
    </row>
    <row r="3" spans="1:14" ht="14.1" customHeight="1">
      <c r="A3" s="18">
        <v>2</v>
      </c>
      <c r="B3" s="104" t="s">
        <v>63</v>
      </c>
      <c r="C3" s="19" t="s">
        <v>63</v>
      </c>
      <c r="D3" s="19">
        <v>0.8</v>
      </c>
      <c r="E3" s="19">
        <v>1</v>
      </c>
      <c r="F3" s="19">
        <v>1.4</v>
      </c>
      <c r="G3" s="20">
        <v>1.4</v>
      </c>
      <c r="H3" s="20">
        <v>1.5</v>
      </c>
      <c r="I3" s="20">
        <v>2.2000000000000002</v>
      </c>
      <c r="J3" s="20" t="s">
        <v>63</v>
      </c>
      <c r="K3" s="19">
        <v>1.5</v>
      </c>
      <c r="L3" s="19">
        <v>1.3</v>
      </c>
      <c r="M3" s="57">
        <v>1.2</v>
      </c>
    </row>
    <row r="4" spans="1:14" ht="14.1" customHeight="1">
      <c r="A4" s="18">
        <v>3</v>
      </c>
      <c r="B4" s="104" t="s">
        <v>63</v>
      </c>
      <c r="C4" s="19" t="s">
        <v>63</v>
      </c>
      <c r="D4" s="19">
        <v>0.7</v>
      </c>
      <c r="E4" s="19">
        <v>1</v>
      </c>
      <c r="F4" s="19">
        <v>1.4</v>
      </c>
      <c r="G4" s="20">
        <v>1.4</v>
      </c>
      <c r="H4" s="20" t="s">
        <v>63</v>
      </c>
      <c r="I4" s="20" t="s">
        <v>63</v>
      </c>
      <c r="J4" s="20">
        <v>2.5</v>
      </c>
      <c r="K4" s="19">
        <v>1.5</v>
      </c>
      <c r="L4" s="19">
        <v>1.3</v>
      </c>
      <c r="M4" s="57">
        <v>1.2</v>
      </c>
    </row>
    <row r="5" spans="1:14" ht="14.1" customHeight="1">
      <c r="A5" s="18">
        <v>4</v>
      </c>
      <c r="B5" s="104" t="s">
        <v>63</v>
      </c>
      <c r="C5" s="19" t="s">
        <v>63</v>
      </c>
      <c r="D5" s="19">
        <v>0.8</v>
      </c>
      <c r="E5" s="19">
        <v>0.9</v>
      </c>
      <c r="F5" s="19">
        <v>1.5</v>
      </c>
      <c r="G5" s="20">
        <v>1.5</v>
      </c>
      <c r="H5" s="20" t="s">
        <v>63</v>
      </c>
      <c r="I5" s="20" t="s">
        <v>63</v>
      </c>
      <c r="J5" s="20" t="s">
        <v>63</v>
      </c>
      <c r="K5" s="19">
        <v>1.5</v>
      </c>
      <c r="L5" s="19">
        <v>1.3</v>
      </c>
      <c r="M5" s="57">
        <v>1.2</v>
      </c>
    </row>
    <row r="6" spans="1:14" ht="14.1" customHeight="1">
      <c r="A6" s="18">
        <v>5</v>
      </c>
      <c r="B6" s="104" t="s">
        <v>63</v>
      </c>
      <c r="C6" s="19" t="s">
        <v>63</v>
      </c>
      <c r="D6" s="19">
        <v>0.7</v>
      </c>
      <c r="E6" s="19">
        <v>1</v>
      </c>
      <c r="F6" s="19">
        <v>1.4</v>
      </c>
      <c r="G6" s="20">
        <v>1.4</v>
      </c>
      <c r="H6" s="20">
        <v>1.5</v>
      </c>
      <c r="I6" s="20">
        <v>2.5</v>
      </c>
      <c r="J6" s="20" t="s">
        <v>63</v>
      </c>
      <c r="K6" s="19">
        <v>1.5</v>
      </c>
      <c r="L6" s="19">
        <v>1.3</v>
      </c>
      <c r="M6" s="57">
        <v>1.2</v>
      </c>
    </row>
    <row r="7" spans="1:14" ht="14.1" customHeight="1">
      <c r="A7" s="18">
        <v>6</v>
      </c>
      <c r="B7" s="104" t="s">
        <v>63</v>
      </c>
      <c r="C7" s="19" t="s">
        <v>63</v>
      </c>
      <c r="D7" s="19">
        <v>0.7</v>
      </c>
      <c r="E7" s="19">
        <v>1.1000000000000001</v>
      </c>
      <c r="F7" s="19">
        <v>1.3</v>
      </c>
      <c r="G7" s="20">
        <v>1.3</v>
      </c>
      <c r="H7" s="20" t="s">
        <v>63</v>
      </c>
      <c r="I7" s="20" t="s">
        <v>63</v>
      </c>
      <c r="J7" s="20" t="s">
        <v>63</v>
      </c>
      <c r="K7" s="19">
        <v>1.5</v>
      </c>
      <c r="L7" s="19">
        <v>1.3</v>
      </c>
      <c r="M7" s="57">
        <v>1.2</v>
      </c>
    </row>
    <row r="8" spans="1:14" ht="14.1" customHeight="1">
      <c r="A8" s="18">
        <v>7</v>
      </c>
      <c r="B8" s="104" t="s">
        <v>63</v>
      </c>
      <c r="C8" s="19" t="s">
        <v>63</v>
      </c>
      <c r="D8" s="19">
        <v>0.7</v>
      </c>
      <c r="E8" s="22">
        <v>1.2</v>
      </c>
      <c r="F8" s="19">
        <v>1.4</v>
      </c>
      <c r="G8" s="20">
        <v>1.4</v>
      </c>
      <c r="H8" s="20" t="s">
        <v>63</v>
      </c>
      <c r="I8" s="20" t="s">
        <v>63</v>
      </c>
      <c r="J8" s="23">
        <v>2.5</v>
      </c>
      <c r="K8" s="19">
        <v>1.5</v>
      </c>
      <c r="L8" s="19">
        <v>1.3</v>
      </c>
      <c r="M8" s="57">
        <v>1.2</v>
      </c>
      <c r="N8" s="35" t="s">
        <v>65</v>
      </c>
    </row>
    <row r="9" spans="1:14" ht="14.1" customHeight="1">
      <c r="A9" s="18">
        <v>8</v>
      </c>
      <c r="B9" s="104" t="s">
        <v>63</v>
      </c>
      <c r="C9" s="19" t="s">
        <v>63</v>
      </c>
      <c r="D9" s="19">
        <v>0.8</v>
      </c>
      <c r="E9" s="24">
        <v>1.1000000000000001</v>
      </c>
      <c r="F9" s="19">
        <v>1</v>
      </c>
      <c r="G9" s="20">
        <v>1</v>
      </c>
      <c r="H9" s="20" t="s">
        <v>63</v>
      </c>
      <c r="I9" s="20">
        <v>2</v>
      </c>
      <c r="J9" s="19">
        <v>1.2</v>
      </c>
      <c r="K9" s="19">
        <v>1.5</v>
      </c>
      <c r="L9" s="19">
        <v>1.3</v>
      </c>
      <c r="M9" s="57">
        <v>1.2</v>
      </c>
    </row>
    <row r="10" spans="1:14" ht="14.1" customHeight="1">
      <c r="A10" s="18">
        <v>9</v>
      </c>
      <c r="B10" s="104" t="s">
        <v>63</v>
      </c>
      <c r="C10" s="19" t="s">
        <v>63</v>
      </c>
      <c r="D10" s="19">
        <v>0.7</v>
      </c>
      <c r="E10" s="22">
        <v>1.1000000000000001</v>
      </c>
      <c r="F10" s="19">
        <v>1.4</v>
      </c>
      <c r="G10" s="20">
        <v>1.4</v>
      </c>
      <c r="H10" s="20">
        <v>1.5</v>
      </c>
      <c r="I10" s="20" t="s">
        <v>63</v>
      </c>
      <c r="J10" s="19">
        <v>1.5</v>
      </c>
      <c r="K10" s="19">
        <v>1.5</v>
      </c>
      <c r="L10" s="19">
        <v>1.3</v>
      </c>
      <c r="M10" s="57">
        <v>1.2</v>
      </c>
    </row>
    <row r="11" spans="1:14" ht="14.1" customHeight="1">
      <c r="A11" s="18">
        <v>10</v>
      </c>
      <c r="B11" s="104" t="s">
        <v>63</v>
      </c>
      <c r="C11" s="19" t="s">
        <v>63</v>
      </c>
      <c r="D11" s="19">
        <v>0.7</v>
      </c>
      <c r="E11" s="19">
        <v>1.2</v>
      </c>
      <c r="F11" s="19">
        <v>1.4</v>
      </c>
      <c r="G11" s="20">
        <v>1.4</v>
      </c>
      <c r="H11" s="20" t="s">
        <v>63</v>
      </c>
      <c r="I11" s="20" t="s">
        <v>63</v>
      </c>
      <c r="J11" s="19">
        <v>1.5</v>
      </c>
      <c r="K11" s="19">
        <v>1.5</v>
      </c>
      <c r="L11" s="19">
        <v>1.3</v>
      </c>
      <c r="M11" s="57">
        <v>1.2</v>
      </c>
    </row>
    <row r="12" spans="1:14" ht="14.1" customHeight="1">
      <c r="A12" s="18">
        <v>11</v>
      </c>
      <c r="B12" s="104" t="s">
        <v>63</v>
      </c>
      <c r="C12" s="17" t="s">
        <v>63</v>
      </c>
      <c r="D12" s="19">
        <v>0.8</v>
      </c>
      <c r="E12" s="19">
        <v>1.2</v>
      </c>
      <c r="F12" s="19">
        <v>1.3</v>
      </c>
      <c r="G12" s="20">
        <v>1.3</v>
      </c>
      <c r="H12" s="20" t="s">
        <v>63</v>
      </c>
      <c r="I12" s="20">
        <v>2.2999999999999998</v>
      </c>
      <c r="J12" s="19">
        <v>1.5</v>
      </c>
      <c r="K12" s="19">
        <v>1.5</v>
      </c>
      <c r="L12" s="19">
        <v>1.3</v>
      </c>
      <c r="M12" s="57">
        <v>1.2</v>
      </c>
    </row>
    <row r="13" spans="1:14" ht="14.1" customHeight="1">
      <c r="A13" s="18">
        <v>12</v>
      </c>
      <c r="B13" s="104" t="s">
        <v>63</v>
      </c>
      <c r="C13" s="17" t="s">
        <v>63</v>
      </c>
      <c r="D13" s="19">
        <v>0.7</v>
      </c>
      <c r="E13" s="19">
        <v>1.1000000000000001</v>
      </c>
      <c r="F13" s="19">
        <v>1.4</v>
      </c>
      <c r="G13" s="20">
        <v>1.4</v>
      </c>
      <c r="H13" s="20" t="s">
        <v>63</v>
      </c>
      <c r="I13" s="20" t="s">
        <v>63</v>
      </c>
      <c r="J13" s="19">
        <v>1.5</v>
      </c>
      <c r="K13" s="19">
        <v>1.5</v>
      </c>
      <c r="L13" s="19">
        <v>1.3</v>
      </c>
      <c r="M13" s="57">
        <v>1.2</v>
      </c>
    </row>
    <row r="14" spans="1:14" ht="14.1" customHeight="1">
      <c r="A14" s="18">
        <v>13</v>
      </c>
      <c r="B14" s="104" t="s">
        <v>63</v>
      </c>
      <c r="C14" s="17" t="s">
        <v>63</v>
      </c>
      <c r="D14" s="19">
        <v>0.8</v>
      </c>
      <c r="E14" s="19">
        <v>1.1000000000000001</v>
      </c>
      <c r="F14" s="20">
        <v>0.7</v>
      </c>
      <c r="G14" s="20">
        <v>0.7</v>
      </c>
      <c r="H14" s="20">
        <v>1.5</v>
      </c>
      <c r="I14" s="20" t="s">
        <v>63</v>
      </c>
      <c r="J14" s="19">
        <v>1.5</v>
      </c>
      <c r="K14" s="19">
        <v>1.5</v>
      </c>
      <c r="L14" s="19">
        <v>1.3</v>
      </c>
      <c r="M14" s="57">
        <v>1.2</v>
      </c>
    </row>
    <row r="15" spans="1:14" ht="14.1" customHeight="1">
      <c r="A15" s="18">
        <v>14</v>
      </c>
      <c r="B15" s="104" t="s">
        <v>63</v>
      </c>
      <c r="C15" s="17">
        <v>0.8</v>
      </c>
      <c r="D15" s="22">
        <v>0.7</v>
      </c>
      <c r="E15" s="25">
        <v>1.1000000000000001</v>
      </c>
      <c r="F15" s="20">
        <v>1.2</v>
      </c>
      <c r="G15" s="20">
        <v>1.2</v>
      </c>
      <c r="H15" s="20" t="s">
        <v>63</v>
      </c>
      <c r="I15" s="20" t="s">
        <v>63</v>
      </c>
      <c r="J15" s="19">
        <v>1.5</v>
      </c>
      <c r="K15" s="19">
        <v>1.5</v>
      </c>
      <c r="L15" s="19">
        <v>1.3</v>
      </c>
      <c r="M15" s="57">
        <v>1.2</v>
      </c>
    </row>
    <row r="16" spans="1:14" ht="14.1" customHeight="1">
      <c r="A16" s="18">
        <v>15</v>
      </c>
      <c r="B16" s="104" t="s">
        <v>63</v>
      </c>
      <c r="C16" s="17">
        <v>0.8</v>
      </c>
      <c r="D16" s="22">
        <v>0.8</v>
      </c>
      <c r="E16" s="19">
        <v>1.2</v>
      </c>
      <c r="F16" s="20">
        <v>1</v>
      </c>
      <c r="G16" s="20">
        <v>1</v>
      </c>
      <c r="H16" s="20" t="s">
        <v>63</v>
      </c>
      <c r="I16" s="20">
        <v>2</v>
      </c>
      <c r="J16" s="19">
        <v>1.5</v>
      </c>
      <c r="K16" s="19">
        <v>1.5</v>
      </c>
      <c r="L16" s="19">
        <v>1.3</v>
      </c>
      <c r="M16" s="57">
        <v>1.2</v>
      </c>
    </row>
    <row r="17" spans="1:14" ht="14.1" customHeight="1">
      <c r="A17" s="18">
        <v>16</v>
      </c>
      <c r="B17" s="104" t="s">
        <v>63</v>
      </c>
      <c r="C17" s="17">
        <v>0.8</v>
      </c>
      <c r="D17" s="22">
        <v>0.7</v>
      </c>
      <c r="E17" s="19">
        <v>1.3</v>
      </c>
      <c r="F17" s="20">
        <v>1.2</v>
      </c>
      <c r="G17" s="20">
        <v>1.2</v>
      </c>
      <c r="H17" s="20" t="s">
        <v>63</v>
      </c>
      <c r="I17" s="20" t="s">
        <v>63</v>
      </c>
      <c r="J17" s="19">
        <v>1.5</v>
      </c>
      <c r="K17" s="19">
        <v>1.5</v>
      </c>
      <c r="L17" s="19">
        <v>1.3</v>
      </c>
      <c r="M17" s="57">
        <v>1.2</v>
      </c>
    </row>
    <row r="18" spans="1:14" ht="14.1" customHeight="1">
      <c r="A18" s="18">
        <v>17</v>
      </c>
      <c r="B18" s="104" t="s">
        <v>63</v>
      </c>
      <c r="C18" s="17">
        <v>0.5</v>
      </c>
      <c r="D18" s="19">
        <v>0.8</v>
      </c>
      <c r="E18" s="19">
        <v>1.2</v>
      </c>
      <c r="F18" s="20">
        <v>1.2</v>
      </c>
      <c r="G18" s="20">
        <v>1.2</v>
      </c>
      <c r="H18" s="20">
        <v>1.5</v>
      </c>
      <c r="I18" s="20" t="s">
        <v>63</v>
      </c>
      <c r="J18" s="19">
        <v>1.5</v>
      </c>
      <c r="K18" s="19">
        <v>1.5</v>
      </c>
      <c r="L18" s="19">
        <v>1.3</v>
      </c>
      <c r="M18" s="57">
        <v>1.2</v>
      </c>
    </row>
    <row r="19" spans="1:14" ht="14.1" customHeight="1">
      <c r="A19" s="18">
        <v>18</v>
      </c>
      <c r="B19" s="104" t="s">
        <v>63</v>
      </c>
      <c r="C19" s="17">
        <v>0.7</v>
      </c>
      <c r="D19" s="19">
        <v>0.8</v>
      </c>
      <c r="E19" s="19">
        <v>1.1000000000000001</v>
      </c>
      <c r="F19" s="20">
        <v>1.2</v>
      </c>
      <c r="G19" s="20">
        <v>1.2</v>
      </c>
      <c r="H19" s="20" t="s">
        <v>63</v>
      </c>
      <c r="I19" s="20" t="s">
        <v>63</v>
      </c>
      <c r="J19" s="19">
        <v>1.5</v>
      </c>
      <c r="K19" s="19">
        <v>1.5</v>
      </c>
      <c r="L19" s="19">
        <v>1.3</v>
      </c>
      <c r="M19" s="57">
        <v>1.2</v>
      </c>
    </row>
    <row r="20" spans="1:14" ht="14.1" customHeight="1">
      <c r="A20" s="18">
        <v>19</v>
      </c>
      <c r="B20" s="104" t="s">
        <v>63</v>
      </c>
      <c r="C20" s="19">
        <v>0.6</v>
      </c>
      <c r="D20" s="19">
        <v>0.8</v>
      </c>
      <c r="E20" s="19">
        <v>1.3</v>
      </c>
      <c r="F20" s="20">
        <v>1.3</v>
      </c>
      <c r="G20" s="20">
        <v>1.3</v>
      </c>
      <c r="H20" s="20" t="s">
        <v>63</v>
      </c>
      <c r="I20" s="20">
        <v>2.5</v>
      </c>
      <c r="J20" s="19">
        <v>1.5</v>
      </c>
      <c r="K20" s="19">
        <v>1.5</v>
      </c>
      <c r="L20" s="19">
        <v>1.3</v>
      </c>
      <c r="M20" s="57">
        <v>1.2</v>
      </c>
    </row>
    <row r="21" spans="1:14" ht="14.1" customHeight="1">
      <c r="A21" s="18">
        <v>20</v>
      </c>
      <c r="B21" s="104" t="s">
        <v>63</v>
      </c>
      <c r="C21" s="19">
        <v>0.8</v>
      </c>
      <c r="D21" s="19">
        <v>0.8</v>
      </c>
      <c r="E21" s="19">
        <v>1.2</v>
      </c>
      <c r="F21" s="20">
        <v>1.3</v>
      </c>
      <c r="G21" s="20">
        <v>1.3</v>
      </c>
      <c r="H21" s="20" t="s">
        <v>63</v>
      </c>
      <c r="I21" s="20" t="s">
        <v>63</v>
      </c>
      <c r="J21" s="19">
        <v>1.5</v>
      </c>
      <c r="K21" s="19">
        <v>1.5</v>
      </c>
      <c r="L21" s="19">
        <v>1.3</v>
      </c>
      <c r="M21" s="57">
        <v>1</v>
      </c>
    </row>
    <row r="22" spans="1:14" ht="14.1" customHeight="1">
      <c r="A22" s="18">
        <v>21</v>
      </c>
      <c r="B22" s="104" t="s">
        <v>63</v>
      </c>
      <c r="C22" s="19">
        <v>0.8</v>
      </c>
      <c r="D22" s="19">
        <v>0.8</v>
      </c>
      <c r="E22" s="19">
        <v>1.4</v>
      </c>
      <c r="F22" s="20">
        <v>1.3</v>
      </c>
      <c r="G22" s="20">
        <v>1.3</v>
      </c>
      <c r="H22" s="20">
        <v>1.5</v>
      </c>
      <c r="I22" s="20" t="s">
        <v>63</v>
      </c>
      <c r="J22" s="19">
        <v>1.5</v>
      </c>
      <c r="K22" s="19">
        <v>1.5</v>
      </c>
      <c r="L22" s="19">
        <v>1.3</v>
      </c>
      <c r="M22" s="57">
        <v>0.8</v>
      </c>
    </row>
    <row r="23" spans="1:14" ht="14.1" customHeight="1">
      <c r="A23" s="18">
        <v>22</v>
      </c>
      <c r="B23" s="104" t="s">
        <v>63</v>
      </c>
      <c r="C23" s="19">
        <v>0.7</v>
      </c>
      <c r="D23" s="19">
        <v>0.8</v>
      </c>
      <c r="E23" s="19">
        <v>1.6</v>
      </c>
      <c r="F23" s="20">
        <v>1.2</v>
      </c>
      <c r="G23" s="20">
        <v>1.2</v>
      </c>
      <c r="H23" s="20" t="s">
        <v>63</v>
      </c>
      <c r="I23" s="20" t="s">
        <v>63</v>
      </c>
      <c r="J23" s="19">
        <v>1.5</v>
      </c>
      <c r="K23" s="19">
        <v>1.5</v>
      </c>
      <c r="L23" s="36">
        <v>1.3</v>
      </c>
      <c r="M23" s="57">
        <v>0.8</v>
      </c>
      <c r="N23" s="37" t="s">
        <v>67</v>
      </c>
    </row>
    <row r="24" spans="1:14" ht="14.1" customHeight="1">
      <c r="A24" s="18">
        <v>23</v>
      </c>
      <c r="B24" s="104" t="s">
        <v>63</v>
      </c>
      <c r="C24" s="19">
        <v>0.5</v>
      </c>
      <c r="D24" s="19">
        <v>0.8</v>
      </c>
      <c r="E24" s="19">
        <v>1.4</v>
      </c>
      <c r="F24" s="20">
        <v>1.1000000000000001</v>
      </c>
      <c r="G24" s="20">
        <v>1.1000000000000001</v>
      </c>
      <c r="H24" s="20" t="s">
        <v>63</v>
      </c>
      <c r="I24" s="20">
        <v>2.5</v>
      </c>
      <c r="J24" s="19">
        <v>1.5</v>
      </c>
      <c r="K24" s="19">
        <v>1.5</v>
      </c>
      <c r="L24" s="20">
        <v>1.3</v>
      </c>
      <c r="M24" s="57">
        <v>0.8</v>
      </c>
    </row>
    <row r="25" spans="1:14" ht="14.1" customHeight="1">
      <c r="A25" s="18">
        <v>24</v>
      </c>
      <c r="B25" s="104" t="s">
        <v>63</v>
      </c>
      <c r="C25" s="19">
        <v>0.9</v>
      </c>
      <c r="D25" s="19">
        <v>1</v>
      </c>
      <c r="E25" s="19">
        <v>1.5</v>
      </c>
      <c r="F25" s="20">
        <v>1</v>
      </c>
      <c r="G25" s="20">
        <v>1</v>
      </c>
      <c r="H25" s="20" t="s">
        <v>63</v>
      </c>
      <c r="I25" s="20" t="s">
        <v>63</v>
      </c>
      <c r="J25" s="19">
        <v>1.5</v>
      </c>
      <c r="K25" s="19">
        <v>1.5</v>
      </c>
      <c r="L25" s="20">
        <v>1.3</v>
      </c>
      <c r="M25" s="57">
        <v>0.8</v>
      </c>
    </row>
    <row r="26" spans="1:14" ht="14.1" customHeight="1">
      <c r="A26" s="18">
        <v>25</v>
      </c>
      <c r="B26" s="104" t="s">
        <v>63</v>
      </c>
      <c r="C26" s="19">
        <v>0.6</v>
      </c>
      <c r="D26" s="19">
        <v>1</v>
      </c>
      <c r="E26" s="19">
        <v>1.4</v>
      </c>
      <c r="F26" s="20">
        <v>1</v>
      </c>
      <c r="G26" s="20">
        <v>1</v>
      </c>
      <c r="H26" s="20">
        <v>1.7</v>
      </c>
      <c r="I26" s="20" t="s">
        <v>63</v>
      </c>
      <c r="J26" s="19">
        <v>1.5</v>
      </c>
      <c r="K26" s="19">
        <v>1.5</v>
      </c>
      <c r="L26" s="20">
        <v>1.3</v>
      </c>
      <c r="M26" s="57">
        <v>0.8</v>
      </c>
    </row>
    <row r="27" spans="1:14" ht="14.1" customHeight="1">
      <c r="A27" s="18">
        <v>26</v>
      </c>
      <c r="B27" s="104" t="s">
        <v>63</v>
      </c>
      <c r="C27" s="19">
        <v>0.6</v>
      </c>
      <c r="D27" s="19">
        <v>1</v>
      </c>
      <c r="E27" s="19">
        <v>1.4</v>
      </c>
      <c r="F27" s="20">
        <v>1</v>
      </c>
      <c r="G27" s="20">
        <v>1</v>
      </c>
      <c r="H27" s="20" t="s">
        <v>63</v>
      </c>
      <c r="I27" s="20" t="s">
        <v>63</v>
      </c>
      <c r="J27" s="19">
        <v>1.5</v>
      </c>
      <c r="K27" s="19">
        <v>1.5</v>
      </c>
      <c r="L27" s="20">
        <v>1.3</v>
      </c>
      <c r="M27" s="57">
        <v>0.8</v>
      </c>
    </row>
    <row r="28" spans="1:14" ht="14.1" customHeight="1">
      <c r="A28" s="18">
        <v>27</v>
      </c>
      <c r="B28" s="104" t="s">
        <v>63</v>
      </c>
      <c r="C28" s="19">
        <v>0.6</v>
      </c>
      <c r="D28" s="19">
        <v>1</v>
      </c>
      <c r="E28" s="19">
        <v>1.4</v>
      </c>
      <c r="F28" s="20">
        <v>1.2</v>
      </c>
      <c r="G28" s="20">
        <v>1.2</v>
      </c>
      <c r="H28" s="20" t="s">
        <v>63</v>
      </c>
      <c r="I28" s="20">
        <v>2.5</v>
      </c>
      <c r="J28" s="19">
        <v>1.5</v>
      </c>
      <c r="K28" s="19">
        <v>1.5</v>
      </c>
      <c r="L28" s="20">
        <v>1.3</v>
      </c>
      <c r="M28" s="57">
        <v>0.8</v>
      </c>
    </row>
    <row r="29" spans="1:14" ht="14.1" customHeight="1">
      <c r="A29" s="18">
        <v>28</v>
      </c>
      <c r="B29" s="104" t="s">
        <v>63</v>
      </c>
      <c r="C29" s="19">
        <v>0.7</v>
      </c>
      <c r="D29" s="19">
        <v>1</v>
      </c>
      <c r="E29" s="26">
        <v>1.2</v>
      </c>
      <c r="F29" s="20">
        <v>1.3</v>
      </c>
      <c r="G29" s="20">
        <v>1.3</v>
      </c>
      <c r="H29" s="20" t="s">
        <v>63</v>
      </c>
      <c r="I29" s="20" t="s">
        <v>63</v>
      </c>
      <c r="J29" s="19">
        <v>1.5</v>
      </c>
      <c r="K29" s="19">
        <v>1.5</v>
      </c>
      <c r="L29" s="20">
        <v>1.3</v>
      </c>
      <c r="M29" s="57">
        <v>0.8</v>
      </c>
    </row>
    <row r="30" spans="1:14" ht="14.1" customHeight="1">
      <c r="A30" s="18">
        <v>29</v>
      </c>
      <c r="B30" s="104" t="s">
        <v>63</v>
      </c>
      <c r="C30" s="50" t="s">
        <v>66</v>
      </c>
      <c r="D30" s="19">
        <v>0.8</v>
      </c>
      <c r="E30" s="19">
        <v>1.4</v>
      </c>
      <c r="F30" s="20">
        <v>1.2</v>
      </c>
      <c r="G30" s="20">
        <v>1.2</v>
      </c>
      <c r="H30" s="20">
        <v>2</v>
      </c>
      <c r="I30" s="20" t="s">
        <v>63</v>
      </c>
      <c r="J30" s="19">
        <v>1.5</v>
      </c>
      <c r="K30" s="19">
        <v>1.5</v>
      </c>
      <c r="L30" s="20">
        <v>1.3</v>
      </c>
      <c r="M30" s="57">
        <v>0.8</v>
      </c>
    </row>
    <row r="31" spans="1:14" ht="14.1" customHeight="1">
      <c r="A31" s="18">
        <v>30</v>
      </c>
      <c r="B31" s="104" t="s">
        <v>63</v>
      </c>
      <c r="C31" s="50" t="s">
        <v>66</v>
      </c>
      <c r="D31" s="19" t="s">
        <v>63</v>
      </c>
      <c r="E31" s="19">
        <v>1.3</v>
      </c>
      <c r="F31" s="20">
        <v>1.3</v>
      </c>
      <c r="G31" s="20">
        <v>1.3</v>
      </c>
      <c r="H31" s="20" t="s">
        <v>63</v>
      </c>
      <c r="I31" s="20" t="s">
        <v>63</v>
      </c>
      <c r="J31" s="19">
        <v>1.5</v>
      </c>
      <c r="K31" s="19">
        <v>1.5</v>
      </c>
      <c r="L31" s="20">
        <v>1.3</v>
      </c>
      <c r="M31" s="57">
        <v>0.8</v>
      </c>
    </row>
    <row r="32" spans="1:14" ht="14.1" customHeight="1" thickBot="1">
      <c r="A32" s="18">
        <v>31</v>
      </c>
      <c r="B32" s="104" t="s">
        <v>63</v>
      </c>
      <c r="C32" s="50" t="s">
        <v>66</v>
      </c>
      <c r="D32" s="19" t="s">
        <v>63</v>
      </c>
      <c r="E32" s="50"/>
      <c r="F32" s="20">
        <v>1.2</v>
      </c>
      <c r="G32" s="50"/>
      <c r="H32" s="20" t="s">
        <v>63</v>
      </c>
      <c r="I32" s="20">
        <v>2.5</v>
      </c>
      <c r="J32" s="50" t="s">
        <v>63</v>
      </c>
      <c r="K32" s="19">
        <v>1.5</v>
      </c>
      <c r="L32" s="50" t="s">
        <v>63</v>
      </c>
      <c r="M32" s="57">
        <v>0.8</v>
      </c>
    </row>
    <row r="33" spans="1:14" ht="14.1" customHeight="1" thickTop="1" thickBot="1">
      <c r="A33" s="27" t="s">
        <v>62</v>
      </c>
      <c r="B33" s="28" t="s">
        <v>63</v>
      </c>
      <c r="C33" s="29">
        <v>10.4</v>
      </c>
      <c r="D33" s="30">
        <f t="shared" ref="D33:L33" si="0">SUM(D2:D32)</f>
        <v>23.200000000000006</v>
      </c>
      <c r="E33" s="29">
        <f t="shared" si="0"/>
        <v>36.399999999999991</v>
      </c>
      <c r="F33" s="29">
        <f t="shared" si="0"/>
        <v>38</v>
      </c>
      <c r="G33" s="29">
        <f t="shared" si="0"/>
        <v>36.799999999999997</v>
      </c>
      <c r="H33" s="29">
        <f t="shared" si="0"/>
        <v>12.7</v>
      </c>
      <c r="I33" s="29">
        <f t="shared" si="0"/>
        <v>21</v>
      </c>
      <c r="J33" s="29">
        <f t="shared" si="0"/>
        <v>39.200000000000003</v>
      </c>
      <c r="K33" s="29">
        <f t="shared" si="0"/>
        <v>46.5</v>
      </c>
      <c r="L33" s="29">
        <f t="shared" si="0"/>
        <v>38.999999999999993</v>
      </c>
      <c r="M33" s="58">
        <f>SUM(M2:M32)</f>
        <v>32.6</v>
      </c>
    </row>
    <row r="34" spans="1:14" ht="14.1" customHeight="1" thickTop="1">
      <c r="A34" s="31"/>
      <c r="B34" s="32">
        <v>1</v>
      </c>
      <c r="C34" s="32">
        <v>2</v>
      </c>
      <c r="D34" s="32">
        <v>3</v>
      </c>
      <c r="E34" s="32">
        <v>4</v>
      </c>
      <c r="F34" s="32">
        <v>5</v>
      </c>
      <c r="G34" s="32">
        <v>6</v>
      </c>
      <c r="H34" s="32">
        <v>7</v>
      </c>
      <c r="I34" s="32">
        <v>8</v>
      </c>
      <c r="J34" s="32">
        <v>9</v>
      </c>
      <c r="K34" s="32">
        <v>10</v>
      </c>
      <c r="L34" s="32">
        <v>11</v>
      </c>
      <c r="M34" s="31">
        <v>12</v>
      </c>
    </row>
    <row r="35" spans="1:14">
      <c r="C35">
        <v>14</v>
      </c>
      <c r="D35">
        <v>31</v>
      </c>
      <c r="E35">
        <v>30</v>
      </c>
      <c r="F35" s="106">
        <v>31</v>
      </c>
      <c r="G35">
        <v>30</v>
      </c>
      <c r="H35">
        <v>31</v>
      </c>
      <c r="I35">
        <v>31</v>
      </c>
      <c r="J35">
        <v>30</v>
      </c>
      <c r="K35" s="107">
        <v>31</v>
      </c>
      <c r="L35" s="108">
        <v>30</v>
      </c>
      <c r="M35" s="109">
        <v>31</v>
      </c>
      <c r="N35">
        <f>SUM(C35:M35)</f>
        <v>320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4"/>
  <sheetViews>
    <sheetView workbookViewId="0">
      <selection sqref="A1:P14"/>
    </sheetView>
  </sheetViews>
  <sheetFormatPr defaultRowHeight="16.5" thickTop="1" thickBottom="1"/>
  <cols>
    <col min="1" max="1" width="9.140625" style="1"/>
    <col min="2" max="2" width="9.7109375" style="1" customWidth="1"/>
    <col min="3" max="13" width="9.140625" style="1"/>
    <col min="14" max="14" width="9.140625" style="141"/>
    <col min="15" max="16" width="9.140625" style="1"/>
  </cols>
  <sheetData>
    <row r="1" spans="1:17" s="55" customFormat="1" ht="31.5" thickTop="1" thickBot="1">
      <c r="A1" s="4" t="s">
        <v>128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140" t="s">
        <v>62</v>
      </c>
      <c r="O1" s="59" t="s">
        <v>129</v>
      </c>
      <c r="P1" s="4" t="s">
        <v>130</v>
      </c>
    </row>
    <row r="2" spans="1:17" s="55" customFormat="1" thickTop="1" thickBot="1">
      <c r="A2" s="4" t="s">
        <v>131</v>
      </c>
      <c r="B2" s="4"/>
      <c r="C2" s="4"/>
      <c r="D2" s="4">
        <v>4</v>
      </c>
      <c r="E2" s="4">
        <v>30</v>
      </c>
      <c r="F2" s="4">
        <v>31</v>
      </c>
      <c r="G2" s="4">
        <v>30</v>
      </c>
      <c r="H2" s="4">
        <v>31</v>
      </c>
      <c r="I2" s="4">
        <v>31</v>
      </c>
      <c r="J2" s="4">
        <v>30</v>
      </c>
      <c r="K2" s="4">
        <v>31</v>
      </c>
      <c r="L2" s="4">
        <v>30</v>
      </c>
      <c r="M2" s="4">
        <v>31</v>
      </c>
      <c r="N2" s="140"/>
      <c r="O2" s="171">
        <f>SUM(D2:N2)</f>
        <v>279</v>
      </c>
      <c r="P2" s="174">
        <f>N3/O2</f>
        <v>2.2259498207885304</v>
      </c>
    </row>
    <row r="3" spans="1:17" thickTop="1" thickBot="1">
      <c r="A3" s="4">
        <v>2017</v>
      </c>
      <c r="B3" s="5"/>
      <c r="C3" s="5"/>
      <c r="D3" s="61">
        <v>6.11</v>
      </c>
      <c r="E3" s="61">
        <v>57.95</v>
      </c>
      <c r="F3" s="61">
        <v>65.760000000000005</v>
      </c>
      <c r="G3" s="5">
        <v>70.75</v>
      </c>
      <c r="H3" s="5">
        <v>70.75</v>
      </c>
      <c r="I3" s="60">
        <v>66.760000000000005</v>
      </c>
      <c r="J3" s="5">
        <v>87.31</v>
      </c>
      <c r="K3" s="5">
        <v>89</v>
      </c>
      <c r="L3" s="5">
        <v>88.15</v>
      </c>
      <c r="M3" s="5">
        <v>18.5</v>
      </c>
      <c r="N3" s="141">
        <f>SUM(D3:M3)</f>
        <v>621.04</v>
      </c>
      <c r="O3" s="172"/>
      <c r="P3" s="175"/>
    </row>
    <row r="4" spans="1:17" thickTop="1" thickBot="1">
      <c r="A4" s="131" t="s">
        <v>132</v>
      </c>
      <c r="B4" s="132"/>
      <c r="C4" s="132"/>
      <c r="D4" s="133">
        <f>D3/D2</f>
        <v>1.5275000000000001</v>
      </c>
      <c r="E4" s="133">
        <f t="shared" ref="E4:M4" si="0">E3/E2</f>
        <v>1.9316666666666669</v>
      </c>
      <c r="F4" s="133">
        <f t="shared" si="0"/>
        <v>2.1212903225806454</v>
      </c>
      <c r="G4" s="132">
        <f t="shared" si="0"/>
        <v>2.3583333333333334</v>
      </c>
      <c r="H4" s="132">
        <f t="shared" si="0"/>
        <v>2.282258064516129</v>
      </c>
      <c r="I4" s="134">
        <f t="shared" si="0"/>
        <v>2.1535483870967744</v>
      </c>
      <c r="J4" s="132">
        <f t="shared" si="0"/>
        <v>2.9103333333333334</v>
      </c>
      <c r="K4" s="132">
        <f t="shared" si="0"/>
        <v>2.870967741935484</v>
      </c>
      <c r="L4" s="132">
        <f t="shared" si="0"/>
        <v>2.9383333333333335</v>
      </c>
      <c r="M4" s="132">
        <f t="shared" si="0"/>
        <v>0.59677419354838712</v>
      </c>
      <c r="O4" s="173"/>
      <c r="P4" s="176"/>
    </row>
    <row r="5" spans="1:17" thickTop="1" thickBot="1">
      <c r="A5" s="128" t="s">
        <v>131</v>
      </c>
      <c r="B5" s="129"/>
      <c r="C5" s="129">
        <v>14</v>
      </c>
      <c r="D5" s="129">
        <v>31</v>
      </c>
      <c r="E5" s="129">
        <v>30</v>
      </c>
      <c r="F5" s="129">
        <v>31</v>
      </c>
      <c r="G5" s="129">
        <v>30</v>
      </c>
      <c r="H5" s="129">
        <v>31</v>
      </c>
      <c r="I5" s="129">
        <v>31</v>
      </c>
      <c r="J5" s="129">
        <v>30</v>
      </c>
      <c r="K5" s="129">
        <v>31</v>
      </c>
      <c r="L5" s="129">
        <v>30</v>
      </c>
      <c r="M5" s="137">
        <v>31</v>
      </c>
      <c r="N5" s="140"/>
      <c r="O5" s="177">
        <f>SUM(C5:M5)</f>
        <v>320</v>
      </c>
      <c r="P5" s="178">
        <f>N6/O5</f>
        <v>1.0496874999999999</v>
      </c>
    </row>
    <row r="6" spans="1:17" thickTop="1" thickBot="1">
      <c r="A6" s="118">
        <v>2018</v>
      </c>
      <c r="B6" s="61"/>
      <c r="C6" s="61">
        <v>10.4</v>
      </c>
      <c r="D6" s="61">
        <v>23.3</v>
      </c>
      <c r="E6" s="61">
        <v>36.4</v>
      </c>
      <c r="F6" s="61">
        <v>38</v>
      </c>
      <c r="G6" s="60">
        <v>36.799999999999997</v>
      </c>
      <c r="H6" s="60">
        <v>12.7</v>
      </c>
      <c r="I6" s="60">
        <v>21</v>
      </c>
      <c r="J6" s="61">
        <v>39.200000000000003</v>
      </c>
      <c r="K6" s="61">
        <v>46.5</v>
      </c>
      <c r="L6" s="61">
        <v>39</v>
      </c>
      <c r="M6" s="99">
        <f>'2018'!M33</f>
        <v>32.6</v>
      </c>
      <c r="N6" s="141">
        <f>SUM(C6:M6)</f>
        <v>335.9</v>
      </c>
      <c r="O6" s="172"/>
      <c r="P6" s="175"/>
      <c r="Q6" s="102" t="s">
        <v>148</v>
      </c>
    </row>
    <row r="7" spans="1:17" thickTop="1" thickBot="1">
      <c r="A7" s="136" t="s">
        <v>132</v>
      </c>
      <c r="B7" s="133"/>
      <c r="C7" s="133">
        <f>C6/C5</f>
        <v>0.74285714285714288</v>
      </c>
      <c r="D7" s="133">
        <f t="shared" ref="D7:M7" si="1">D6/D5</f>
        <v>0.75161290322580643</v>
      </c>
      <c r="E7" s="133">
        <f t="shared" si="1"/>
        <v>1.2133333333333334</v>
      </c>
      <c r="F7" s="133">
        <f t="shared" si="1"/>
        <v>1.2258064516129032</v>
      </c>
      <c r="G7" s="134">
        <f t="shared" si="1"/>
        <v>1.2266666666666666</v>
      </c>
      <c r="H7" s="134">
        <f t="shared" si="1"/>
        <v>0.4096774193548387</v>
      </c>
      <c r="I7" s="134">
        <f t="shared" si="1"/>
        <v>0.67741935483870963</v>
      </c>
      <c r="J7" s="133">
        <f t="shared" si="1"/>
        <v>1.3066666666666669</v>
      </c>
      <c r="K7" s="133">
        <f t="shared" si="1"/>
        <v>1.5</v>
      </c>
      <c r="L7" s="133">
        <f t="shared" si="1"/>
        <v>1.3</v>
      </c>
      <c r="M7" s="143">
        <f t="shared" si="1"/>
        <v>1.0516129032258066</v>
      </c>
      <c r="O7" s="173"/>
      <c r="P7" s="176"/>
    </row>
    <row r="8" spans="1:17" thickTop="1" thickBot="1">
      <c r="A8" s="129">
        <v>2019</v>
      </c>
      <c r="B8" s="139">
        <f>'2019'!B33</f>
        <v>11.600000000000001</v>
      </c>
      <c r="C8" s="135">
        <f>'2019'!C33</f>
        <v>0</v>
      </c>
      <c r="D8" s="135">
        <f>'2019'!D33</f>
        <v>0</v>
      </c>
      <c r="E8" s="135">
        <f>'2019'!E33</f>
        <v>0</v>
      </c>
      <c r="F8" s="144">
        <f>'2019'!F33</f>
        <v>0</v>
      </c>
      <c r="G8" s="144">
        <f>'2019'!G33</f>
        <v>0</v>
      </c>
      <c r="H8" s="144">
        <f>'2019'!H33</f>
        <v>0</v>
      </c>
      <c r="I8" s="144">
        <f>'2019'!I33</f>
        <v>0</v>
      </c>
      <c r="J8" s="144">
        <f>'2019'!J33</f>
        <v>0</v>
      </c>
      <c r="K8" s="144">
        <f>'2019'!K33</f>
        <v>0</v>
      </c>
      <c r="L8" s="144">
        <f>'2019'!L33</f>
        <v>0</v>
      </c>
      <c r="M8" s="144">
        <f>'2019'!M33</f>
        <v>0</v>
      </c>
      <c r="N8" s="142">
        <f>SUM(B8:M8)</f>
        <v>11.600000000000001</v>
      </c>
      <c r="O8" s="177">
        <f>'2019'!N34</f>
        <v>305</v>
      </c>
      <c r="P8" s="181">
        <f>N8/O8</f>
        <v>3.8032786885245903E-2</v>
      </c>
    </row>
    <row r="9" spans="1:17" thickTop="1" thickBot="1">
      <c r="A9" s="117" t="s">
        <v>131</v>
      </c>
      <c r="B9" s="99">
        <f>'2019'!B34</f>
        <v>31</v>
      </c>
      <c r="C9" s="61">
        <f>'2019'!C34</f>
        <v>21</v>
      </c>
      <c r="D9" s="61">
        <f>'2019'!D34</f>
        <v>0</v>
      </c>
      <c r="E9" s="61">
        <f>'2019'!E34</f>
        <v>8</v>
      </c>
      <c r="F9" s="93">
        <f>'2019'!F34</f>
        <v>31</v>
      </c>
      <c r="G9" s="93">
        <f>'2019'!G34</f>
        <v>30</v>
      </c>
      <c r="H9" s="93">
        <f>'2019'!H34</f>
        <v>31</v>
      </c>
      <c r="I9" s="93">
        <f>'2019'!I34</f>
        <v>31</v>
      </c>
      <c r="J9" s="93">
        <f>'2019'!J34</f>
        <v>30</v>
      </c>
      <c r="K9" s="93">
        <f>'2019'!K34</f>
        <v>31</v>
      </c>
      <c r="L9" s="93">
        <f>'2019'!L34</f>
        <v>30</v>
      </c>
      <c r="M9" s="93">
        <f>'2019'!M34</f>
        <v>31</v>
      </c>
      <c r="O9" s="179"/>
      <c r="P9" s="182"/>
    </row>
    <row r="10" spans="1:17" thickTop="1" thickBot="1">
      <c r="A10" s="131" t="s">
        <v>132</v>
      </c>
      <c r="B10" s="138">
        <f>B8/B9</f>
        <v>0.37419354838709684</v>
      </c>
      <c r="C10" s="133">
        <f t="shared" ref="C10:M10" si="2">C8/C9</f>
        <v>0</v>
      </c>
      <c r="D10" s="133" t="e">
        <f t="shared" si="2"/>
        <v>#DIV/0!</v>
      </c>
      <c r="E10" s="133">
        <f t="shared" si="2"/>
        <v>0</v>
      </c>
      <c r="F10" s="145">
        <f t="shared" si="2"/>
        <v>0</v>
      </c>
      <c r="G10" s="145">
        <f t="shared" si="2"/>
        <v>0</v>
      </c>
      <c r="H10" s="145">
        <f t="shared" si="2"/>
        <v>0</v>
      </c>
      <c r="I10" s="145">
        <f t="shared" si="2"/>
        <v>0</v>
      </c>
      <c r="J10" s="145">
        <f t="shared" si="2"/>
        <v>0</v>
      </c>
      <c r="K10" s="145">
        <f t="shared" si="2"/>
        <v>0</v>
      </c>
      <c r="L10" s="145">
        <f t="shared" si="2"/>
        <v>0</v>
      </c>
      <c r="M10" s="145">
        <f t="shared" si="2"/>
        <v>0</v>
      </c>
      <c r="N10" s="142"/>
      <c r="O10" s="180"/>
      <c r="P10" s="183"/>
    </row>
    <row r="11" spans="1:17" thickTop="1" thickBot="1">
      <c r="A11" s="128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O11" s="130"/>
      <c r="P11" s="130"/>
    </row>
    <row r="12" spans="1:17" thickTop="1" thickBot="1">
      <c r="A12" s="11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O12" s="5"/>
      <c r="P12" s="5"/>
    </row>
    <row r="13" spans="1:17" thickTop="1" thickBot="1">
      <c r="A13" s="11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O13" s="5"/>
      <c r="P13" s="5"/>
    </row>
    <row r="14" spans="1:17" thickTop="1" thickBot="1">
      <c r="A14" s="11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O14" s="5"/>
      <c r="P14" s="5"/>
    </row>
  </sheetData>
  <mergeCells count="6">
    <mergeCell ref="O2:O4"/>
    <mergeCell ref="P2:P4"/>
    <mergeCell ref="O5:O7"/>
    <mergeCell ref="P5:P7"/>
    <mergeCell ref="O8:O10"/>
    <mergeCell ref="P8:P10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sqref="A1:E20"/>
    </sheetView>
  </sheetViews>
  <sheetFormatPr defaultRowHeight="15"/>
  <cols>
    <col min="1" max="1" width="10.42578125" customWidth="1"/>
  </cols>
  <sheetData>
    <row r="1" spans="1:5" ht="45">
      <c r="A1" s="6" t="s">
        <v>30</v>
      </c>
      <c r="B1" s="7" t="s">
        <v>68</v>
      </c>
      <c r="C1" s="7" t="s">
        <v>69</v>
      </c>
      <c r="D1" s="7" t="s">
        <v>70</v>
      </c>
      <c r="E1" s="7" t="s">
        <v>71</v>
      </c>
    </row>
    <row r="2" spans="1:5">
      <c r="A2" s="38"/>
      <c r="B2" s="21"/>
      <c r="C2" s="21"/>
      <c r="D2" s="21"/>
      <c r="E2" s="21"/>
    </row>
    <row r="3" spans="1:5">
      <c r="A3" s="39" t="s">
        <v>72</v>
      </c>
      <c r="B3" s="21"/>
      <c r="C3" s="21"/>
      <c r="D3" s="21"/>
      <c r="E3" s="21"/>
    </row>
    <row r="4" spans="1:5">
      <c r="A4" s="39" t="s">
        <v>73</v>
      </c>
      <c r="B4" s="21"/>
      <c r="C4" s="21"/>
      <c r="D4" s="21"/>
      <c r="E4" s="21"/>
    </row>
    <row r="5" spans="1:5">
      <c r="A5" s="39" t="s">
        <v>74</v>
      </c>
      <c r="B5" s="21"/>
      <c r="C5" s="21"/>
      <c r="D5" s="21"/>
      <c r="E5" s="21"/>
    </row>
    <row r="6" spans="1:5">
      <c r="A6" s="39" t="s">
        <v>75</v>
      </c>
      <c r="B6" s="21"/>
      <c r="C6" s="21"/>
      <c r="D6" s="21"/>
      <c r="E6" s="21"/>
    </row>
    <row r="7" spans="1:5">
      <c r="A7" s="39" t="s">
        <v>76</v>
      </c>
      <c r="B7" s="21"/>
      <c r="C7" s="21"/>
      <c r="D7" s="21"/>
      <c r="E7" s="21"/>
    </row>
    <row r="8" spans="1:5">
      <c r="A8" s="39" t="s">
        <v>77</v>
      </c>
      <c r="B8" s="21"/>
      <c r="C8" s="21"/>
      <c r="D8" s="21"/>
      <c r="E8" s="21"/>
    </row>
    <row r="9" spans="1:5">
      <c r="A9" s="39" t="s">
        <v>78</v>
      </c>
      <c r="B9" s="21">
        <v>100</v>
      </c>
      <c r="C9" s="21">
        <v>76</v>
      </c>
      <c r="D9" s="21">
        <v>86</v>
      </c>
      <c r="E9" s="21">
        <v>71</v>
      </c>
    </row>
    <row r="10" spans="1:5">
      <c r="A10" s="38">
        <v>43391</v>
      </c>
      <c r="B10" s="21">
        <v>100</v>
      </c>
      <c r="C10" s="21">
        <v>80</v>
      </c>
      <c r="D10" s="21">
        <v>86</v>
      </c>
      <c r="E10" s="21">
        <v>71</v>
      </c>
    </row>
    <row r="11" spans="1:5">
      <c r="A11" s="38">
        <v>43425</v>
      </c>
      <c r="B11" s="21">
        <v>100</v>
      </c>
      <c r="C11" s="21">
        <v>80</v>
      </c>
      <c r="D11" s="21">
        <v>86</v>
      </c>
      <c r="E11" s="21">
        <v>71</v>
      </c>
    </row>
    <row r="12" spans="1:5">
      <c r="A12" s="39"/>
      <c r="B12" s="21"/>
      <c r="C12" s="21"/>
      <c r="D12" s="21"/>
      <c r="E12" s="21"/>
    </row>
    <row r="13" spans="1:5">
      <c r="A13" s="39"/>
      <c r="B13" s="21"/>
      <c r="C13" s="21"/>
      <c r="D13" s="21"/>
      <c r="E13" s="21"/>
    </row>
    <row r="14" spans="1:5">
      <c r="A14" s="39"/>
      <c r="B14" s="21"/>
      <c r="C14" s="21"/>
      <c r="D14" s="21"/>
      <c r="E14" s="21"/>
    </row>
    <row r="15" spans="1:5">
      <c r="A15" s="39"/>
      <c r="B15" s="21"/>
      <c r="C15" s="21"/>
      <c r="D15" s="21"/>
      <c r="E15" s="21"/>
    </row>
    <row r="16" spans="1:5">
      <c r="A16" s="39"/>
      <c r="B16" s="21"/>
      <c r="C16" s="21"/>
      <c r="D16" s="21"/>
      <c r="E16" s="21"/>
    </row>
    <row r="17" spans="1:5">
      <c r="A17" s="39"/>
      <c r="B17" s="21"/>
      <c r="C17" s="21"/>
      <c r="D17" s="21"/>
      <c r="E17" s="21"/>
    </row>
    <row r="18" spans="1:5">
      <c r="A18" s="39"/>
      <c r="B18" s="21"/>
      <c r="C18" s="21"/>
      <c r="D18" s="21"/>
      <c r="E18" s="21"/>
    </row>
    <row r="19" spans="1:5">
      <c r="A19" s="39"/>
      <c r="B19" s="21"/>
      <c r="C19" s="21"/>
      <c r="D19" s="21"/>
      <c r="E19" s="21"/>
    </row>
    <row r="20" spans="1:5">
      <c r="A20" s="39"/>
      <c r="B20" s="21"/>
      <c r="C20" s="21"/>
      <c r="D20" s="21"/>
      <c r="E20" s="2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0"/>
  <sheetViews>
    <sheetView topLeftCell="A16" workbookViewId="0">
      <selection activeCell="A28" sqref="A28:U41"/>
    </sheetView>
  </sheetViews>
  <sheetFormatPr defaultRowHeight="15"/>
  <cols>
    <col min="1" max="1" width="19.7109375" customWidth="1"/>
    <col min="2" max="20" width="6.7109375" customWidth="1"/>
  </cols>
  <sheetData>
    <row r="1" spans="1:32">
      <c r="A1" s="184" t="s">
        <v>79</v>
      </c>
      <c r="B1" s="184"/>
      <c r="C1" s="184"/>
      <c r="D1" s="184"/>
      <c r="E1" s="184"/>
      <c r="F1" s="184"/>
      <c r="G1" s="40"/>
      <c r="H1" s="40"/>
      <c r="I1" s="40"/>
      <c r="J1" s="40"/>
      <c r="K1" s="40"/>
      <c r="L1" s="40"/>
      <c r="M1" s="40"/>
      <c r="N1" s="34"/>
      <c r="O1" s="34"/>
      <c r="P1" s="34"/>
      <c r="Q1" s="34"/>
      <c r="R1" s="34"/>
      <c r="S1" s="33"/>
      <c r="T1" s="33"/>
      <c r="U1" s="33"/>
    </row>
    <row r="2" spans="1:32">
      <c r="A2" s="34" t="s">
        <v>80</v>
      </c>
      <c r="B2" s="192">
        <v>43077</v>
      </c>
      <c r="C2" s="191"/>
      <c r="D2" s="191"/>
      <c r="E2" s="40"/>
      <c r="F2" s="40"/>
      <c r="G2" s="40"/>
      <c r="H2" s="40"/>
      <c r="I2" s="40"/>
      <c r="J2" s="40"/>
      <c r="K2" s="40"/>
      <c r="L2" s="40"/>
      <c r="M2" s="40"/>
      <c r="N2" s="34"/>
      <c r="O2" s="34"/>
      <c r="P2" s="34"/>
      <c r="Q2" s="34"/>
      <c r="R2" s="34"/>
      <c r="S2" s="33"/>
      <c r="T2" s="33"/>
      <c r="U2" s="33"/>
    </row>
    <row r="3" spans="1:32">
      <c r="A3" s="34" t="s">
        <v>81</v>
      </c>
      <c r="B3" s="190" t="s">
        <v>82</v>
      </c>
      <c r="C3" s="190"/>
      <c r="D3" s="191"/>
      <c r="E3" s="40"/>
      <c r="F3" s="40"/>
      <c r="G3" s="40"/>
      <c r="H3" s="40"/>
      <c r="I3" s="40"/>
      <c r="J3" s="40"/>
      <c r="K3" s="40"/>
      <c r="L3" s="40"/>
      <c r="M3" s="40"/>
      <c r="N3" s="34"/>
      <c r="O3" s="34"/>
      <c r="P3" s="34"/>
      <c r="Q3" s="34"/>
      <c r="R3" s="34"/>
      <c r="S3" s="33"/>
      <c r="T3" s="33"/>
      <c r="U3" s="33"/>
    </row>
    <row r="4" spans="1:32">
      <c r="A4" s="34" t="s">
        <v>83</v>
      </c>
      <c r="B4" s="190" t="s">
        <v>84</v>
      </c>
      <c r="C4" s="190"/>
      <c r="D4" s="190"/>
      <c r="E4" s="40"/>
      <c r="F4" s="40"/>
      <c r="G4" s="40"/>
      <c r="H4" s="40"/>
      <c r="I4" s="40"/>
      <c r="J4" s="40"/>
      <c r="K4" s="40"/>
      <c r="L4" s="40"/>
      <c r="M4" s="40"/>
      <c r="N4" s="34"/>
      <c r="O4" s="34"/>
      <c r="P4" s="34"/>
      <c r="Q4" s="34"/>
      <c r="R4" s="34"/>
      <c r="S4" s="33"/>
      <c r="T4" s="33"/>
      <c r="U4" s="33"/>
    </row>
    <row r="5" spans="1:32">
      <c r="A5" s="34" t="s">
        <v>30</v>
      </c>
      <c r="B5" s="190" t="s">
        <v>85</v>
      </c>
      <c r="C5" s="190"/>
      <c r="D5" s="190"/>
      <c r="E5" s="40"/>
      <c r="F5" s="40"/>
      <c r="G5" s="40"/>
      <c r="H5" s="40"/>
      <c r="I5" s="40"/>
      <c r="J5" s="40"/>
      <c r="K5" s="40"/>
      <c r="L5" s="40"/>
      <c r="M5" s="40"/>
      <c r="N5" s="34"/>
      <c r="O5" s="34"/>
      <c r="P5" s="34"/>
      <c r="Q5" s="34"/>
      <c r="R5" s="34"/>
      <c r="S5" s="33"/>
      <c r="T5" s="33"/>
      <c r="U5" s="33"/>
    </row>
    <row r="6" spans="1:32">
      <c r="A6" s="110" t="s">
        <v>86</v>
      </c>
      <c r="B6" s="11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34"/>
      <c r="O6" s="34"/>
      <c r="P6" s="34"/>
      <c r="Q6" s="110"/>
      <c r="R6" s="11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34"/>
      <c r="AE6" s="34"/>
      <c r="AF6" s="34"/>
    </row>
    <row r="7" spans="1:32" ht="15" customHeight="1">
      <c r="A7" s="15" t="s">
        <v>87</v>
      </c>
      <c r="B7" s="14">
        <v>43442</v>
      </c>
      <c r="C7" s="42">
        <v>43443</v>
      </c>
      <c r="D7" s="42">
        <v>43444</v>
      </c>
      <c r="E7" s="42">
        <v>43445</v>
      </c>
      <c r="F7" s="42">
        <v>43446</v>
      </c>
      <c r="G7" s="42">
        <v>43447</v>
      </c>
      <c r="H7" s="42">
        <v>43448</v>
      </c>
      <c r="I7" s="42">
        <v>43449</v>
      </c>
      <c r="J7" s="42">
        <v>43450</v>
      </c>
      <c r="K7" s="42">
        <v>43451</v>
      </c>
      <c r="L7" s="42">
        <v>43452</v>
      </c>
      <c r="M7" s="42">
        <v>43453</v>
      </c>
      <c r="N7" s="195" t="s">
        <v>19</v>
      </c>
      <c r="O7" s="196"/>
      <c r="P7" s="196"/>
      <c r="Q7" s="196"/>
      <c r="R7" s="196"/>
      <c r="S7" s="196"/>
      <c r="T7" s="197"/>
      <c r="U7" s="42"/>
      <c r="V7" s="42"/>
      <c r="W7" s="42"/>
      <c r="X7" s="42"/>
      <c r="Y7" s="42"/>
      <c r="Z7" s="42"/>
      <c r="AA7" s="42"/>
      <c r="AB7" s="42"/>
      <c r="AC7" s="42"/>
      <c r="AD7" s="114"/>
      <c r="AE7" s="115"/>
      <c r="AF7" s="116"/>
    </row>
    <row r="8" spans="1:32" ht="18" customHeight="1">
      <c r="A8" s="43" t="s">
        <v>88</v>
      </c>
      <c r="B8" s="12" t="s">
        <v>8</v>
      </c>
      <c r="C8" s="12" t="s">
        <v>8</v>
      </c>
      <c r="D8" s="12" t="s">
        <v>8</v>
      </c>
      <c r="E8" s="12" t="s">
        <v>8</v>
      </c>
      <c r="F8" s="12"/>
      <c r="G8" s="12"/>
      <c r="H8" s="12"/>
      <c r="I8" s="12"/>
      <c r="J8" s="12"/>
      <c r="K8" s="12"/>
      <c r="L8" s="12"/>
      <c r="M8" s="12"/>
      <c r="N8" s="185" t="s">
        <v>89</v>
      </c>
      <c r="O8" s="186"/>
      <c r="P8" s="186"/>
      <c r="Q8" s="187"/>
      <c r="R8" s="187"/>
      <c r="S8" s="187"/>
      <c r="T8" s="188"/>
      <c r="U8" s="12"/>
      <c r="V8" s="12"/>
      <c r="W8" s="12"/>
      <c r="X8" s="12"/>
      <c r="Y8" s="12"/>
      <c r="Z8" s="12"/>
      <c r="AA8" s="12"/>
      <c r="AB8" s="12"/>
      <c r="AC8" s="12"/>
      <c r="AD8" s="111"/>
      <c r="AE8" s="112"/>
      <c r="AF8" s="113"/>
    </row>
    <row r="9" spans="1:32" ht="18.75" customHeight="1">
      <c r="A9" s="43" t="s">
        <v>90</v>
      </c>
      <c r="B9" s="12"/>
      <c r="C9" s="12"/>
      <c r="D9" s="12" t="s">
        <v>8</v>
      </c>
      <c r="E9" s="12" t="s">
        <v>8</v>
      </c>
      <c r="F9" s="12" t="s">
        <v>8</v>
      </c>
      <c r="G9" s="12" t="s">
        <v>8</v>
      </c>
      <c r="H9" s="12" t="s">
        <v>8</v>
      </c>
      <c r="I9" s="12" t="s">
        <v>8</v>
      </c>
      <c r="J9" s="12" t="s">
        <v>8</v>
      </c>
      <c r="K9" s="12" t="s">
        <v>8</v>
      </c>
      <c r="L9" s="12" t="s">
        <v>8</v>
      </c>
      <c r="M9" s="12" t="s">
        <v>8</v>
      </c>
      <c r="N9" s="185" t="s">
        <v>91</v>
      </c>
      <c r="O9" s="186"/>
      <c r="P9" s="186"/>
      <c r="Q9" s="187"/>
      <c r="R9" s="187"/>
      <c r="S9" s="187"/>
      <c r="T9" s="188"/>
      <c r="U9" s="12"/>
      <c r="V9" s="12"/>
      <c r="W9" s="12"/>
      <c r="X9" s="12"/>
      <c r="Y9" s="12"/>
      <c r="Z9" s="12"/>
      <c r="AA9" s="12"/>
      <c r="AB9" s="12"/>
      <c r="AC9" s="12"/>
      <c r="AD9" s="111"/>
      <c r="AE9" s="112"/>
      <c r="AF9" s="113"/>
    </row>
    <row r="10" spans="1:32" ht="17.25" customHeight="1">
      <c r="A10" s="43" t="s">
        <v>92</v>
      </c>
      <c r="B10" s="12"/>
      <c r="C10" s="12" t="s">
        <v>8</v>
      </c>
      <c r="D10" s="12"/>
      <c r="E10" s="12"/>
      <c r="F10" s="12" t="s">
        <v>8</v>
      </c>
      <c r="G10" s="12"/>
      <c r="H10" s="12"/>
      <c r="I10" s="12" t="s">
        <v>8</v>
      </c>
      <c r="J10" s="12"/>
      <c r="K10" s="12"/>
      <c r="L10" s="12"/>
      <c r="M10" s="12"/>
      <c r="N10" s="185" t="s">
        <v>93</v>
      </c>
      <c r="O10" s="186"/>
      <c r="P10" s="186"/>
      <c r="Q10" s="187"/>
      <c r="R10" s="187"/>
      <c r="S10" s="187"/>
      <c r="T10" s="188"/>
      <c r="U10" s="12"/>
      <c r="V10" s="12"/>
      <c r="W10" s="12"/>
      <c r="X10" s="12"/>
      <c r="Y10" s="12"/>
      <c r="Z10" s="12"/>
      <c r="AA10" s="12"/>
      <c r="AB10" s="12"/>
      <c r="AC10" s="12"/>
      <c r="AD10" s="111"/>
      <c r="AE10" s="112"/>
      <c r="AF10" s="113"/>
    </row>
    <row r="11" spans="1:32" ht="18" customHeight="1">
      <c r="A11" s="43" t="s">
        <v>94</v>
      </c>
      <c r="B11" s="12"/>
      <c r="C11" s="12"/>
      <c r="D11" s="12" t="s">
        <v>8</v>
      </c>
      <c r="E11" s="12"/>
      <c r="F11" s="12"/>
      <c r="G11" s="12" t="s">
        <v>8</v>
      </c>
      <c r="H11" s="12"/>
      <c r="I11" s="12"/>
      <c r="J11" s="12" t="s">
        <v>8</v>
      </c>
      <c r="K11" s="12"/>
      <c r="L11" s="12"/>
      <c r="M11" s="12"/>
      <c r="N11" s="185" t="s">
        <v>95</v>
      </c>
      <c r="O11" s="186"/>
      <c r="P11" s="186"/>
      <c r="Q11" s="187"/>
      <c r="R11" s="187"/>
      <c r="S11" s="187"/>
      <c r="T11" s="188"/>
      <c r="U11" s="12"/>
      <c r="V11" s="12"/>
      <c r="W11" s="12"/>
      <c r="X11" s="12"/>
      <c r="Y11" s="12"/>
      <c r="Z11" s="12"/>
      <c r="AA11" s="12"/>
      <c r="AB11" s="12"/>
      <c r="AC11" s="12"/>
      <c r="AD11" s="111"/>
      <c r="AE11" s="112"/>
      <c r="AF11" s="113"/>
    </row>
    <row r="12" spans="1:32" ht="15" customHeight="1">
      <c r="A12" s="43" t="s">
        <v>96</v>
      </c>
      <c r="B12" s="12"/>
      <c r="C12" s="12" t="s">
        <v>8</v>
      </c>
      <c r="D12" s="12" t="s">
        <v>8</v>
      </c>
      <c r="E12" s="12" t="s">
        <v>8</v>
      </c>
      <c r="F12" s="12" t="s">
        <v>8</v>
      </c>
      <c r="G12" s="12" t="s">
        <v>8</v>
      </c>
      <c r="H12" s="12" t="s">
        <v>8</v>
      </c>
      <c r="I12" s="12" t="s">
        <v>8</v>
      </c>
      <c r="J12" s="12" t="s">
        <v>8</v>
      </c>
      <c r="K12" s="12" t="s">
        <v>8</v>
      </c>
      <c r="L12" s="12" t="s">
        <v>8</v>
      </c>
      <c r="M12" s="12" t="s">
        <v>8</v>
      </c>
      <c r="N12" s="185" t="s">
        <v>97</v>
      </c>
      <c r="O12" s="186"/>
      <c r="P12" s="186"/>
      <c r="Q12" s="187"/>
      <c r="R12" s="187"/>
      <c r="S12" s="187"/>
      <c r="T12" s="188"/>
      <c r="U12" s="12"/>
      <c r="V12" s="12"/>
      <c r="W12" s="12"/>
      <c r="X12" s="12"/>
      <c r="Y12" s="12"/>
      <c r="Z12" s="12"/>
      <c r="AA12" s="12"/>
      <c r="AB12" s="12"/>
      <c r="AC12" s="12"/>
      <c r="AD12" s="111"/>
      <c r="AE12" s="112"/>
      <c r="AF12" s="113"/>
    </row>
    <row r="13" spans="1:32" ht="15" customHeight="1">
      <c r="A13" s="43" t="s">
        <v>98</v>
      </c>
      <c r="B13" s="12" t="s">
        <v>8</v>
      </c>
      <c r="C13" s="12" t="s">
        <v>8</v>
      </c>
      <c r="D13" s="12" t="s">
        <v>8</v>
      </c>
      <c r="E13" s="12" t="s">
        <v>8</v>
      </c>
      <c r="F13" s="12" t="s">
        <v>8</v>
      </c>
      <c r="G13" s="12" t="s">
        <v>8</v>
      </c>
      <c r="H13" s="12" t="s">
        <v>8</v>
      </c>
      <c r="I13" s="12" t="s">
        <v>8</v>
      </c>
      <c r="J13" s="12" t="s">
        <v>8</v>
      </c>
      <c r="K13" s="12" t="s">
        <v>8</v>
      </c>
      <c r="L13" s="12" t="s">
        <v>8</v>
      </c>
      <c r="M13" s="12" t="s">
        <v>8</v>
      </c>
      <c r="N13" s="185" t="s">
        <v>99</v>
      </c>
      <c r="O13" s="186"/>
      <c r="P13" s="186"/>
      <c r="Q13" s="187"/>
      <c r="R13" s="187"/>
      <c r="S13" s="187"/>
      <c r="T13" s="188"/>
      <c r="U13" s="12"/>
      <c r="V13" s="12"/>
      <c r="W13" s="12"/>
      <c r="X13" s="12"/>
      <c r="Y13" s="12"/>
      <c r="Z13" s="12"/>
      <c r="AA13" s="12"/>
      <c r="AB13" s="12"/>
      <c r="AC13" s="12"/>
      <c r="AD13" s="111"/>
      <c r="AE13" s="112"/>
      <c r="AF13" s="113"/>
    </row>
    <row r="14" spans="1:32" ht="18" customHeight="1">
      <c r="A14" s="43" t="s">
        <v>100</v>
      </c>
      <c r="B14" s="12" t="s">
        <v>8</v>
      </c>
      <c r="C14" s="12" t="s">
        <v>8</v>
      </c>
      <c r="D14" s="12" t="s">
        <v>8</v>
      </c>
      <c r="E14" s="12" t="s">
        <v>8</v>
      </c>
      <c r="F14" s="12" t="s">
        <v>8</v>
      </c>
      <c r="G14" s="12" t="s">
        <v>8</v>
      </c>
      <c r="H14" s="12" t="s">
        <v>8</v>
      </c>
      <c r="I14" s="12" t="s">
        <v>8</v>
      </c>
      <c r="J14" s="12" t="s">
        <v>8</v>
      </c>
      <c r="K14" s="12" t="s">
        <v>8</v>
      </c>
      <c r="L14" s="12" t="s">
        <v>8</v>
      </c>
      <c r="M14" s="12" t="s">
        <v>8</v>
      </c>
      <c r="N14" s="185" t="s">
        <v>101</v>
      </c>
      <c r="O14" s="186"/>
      <c r="P14" s="186"/>
      <c r="Q14" s="187"/>
      <c r="R14" s="187"/>
      <c r="S14" s="187"/>
      <c r="T14" s="188"/>
      <c r="U14" s="12"/>
      <c r="V14" s="12"/>
      <c r="W14" s="12"/>
      <c r="X14" s="12"/>
      <c r="Y14" s="12"/>
      <c r="Z14" s="12"/>
      <c r="AA14" s="12"/>
      <c r="AB14" s="12"/>
      <c r="AC14" s="12"/>
      <c r="AD14" s="111"/>
      <c r="AE14" s="112"/>
      <c r="AF14" s="113"/>
    </row>
    <row r="15" spans="1:32" ht="18.75" customHeight="1">
      <c r="A15" s="43" t="s">
        <v>102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85" t="s">
        <v>103</v>
      </c>
      <c r="O15" s="186"/>
      <c r="P15" s="186"/>
      <c r="Q15" s="187"/>
      <c r="R15" s="187"/>
      <c r="S15" s="187"/>
      <c r="T15" s="188"/>
      <c r="U15" s="12"/>
      <c r="V15" s="12"/>
      <c r="W15" s="12"/>
      <c r="X15" s="12"/>
      <c r="Y15" s="12"/>
      <c r="Z15" s="12"/>
      <c r="AA15" s="12"/>
      <c r="AB15" s="12"/>
      <c r="AC15" s="12"/>
      <c r="AD15" s="111"/>
      <c r="AE15" s="112"/>
      <c r="AF15" s="113"/>
    </row>
    <row r="16" spans="1:32" ht="15" customHeight="1">
      <c r="A16" s="43" t="s">
        <v>104</v>
      </c>
      <c r="B16" s="12"/>
      <c r="C16" s="12"/>
      <c r="D16" s="12" t="s">
        <v>8</v>
      </c>
      <c r="E16" s="12"/>
      <c r="F16" s="12"/>
      <c r="G16" s="12"/>
      <c r="H16" s="12"/>
      <c r="I16" s="12"/>
      <c r="J16" s="12" t="s">
        <v>8</v>
      </c>
      <c r="K16" s="12"/>
      <c r="L16" s="12"/>
      <c r="M16" s="12"/>
      <c r="N16" s="185" t="s">
        <v>105</v>
      </c>
      <c r="O16" s="186"/>
      <c r="P16" s="186"/>
      <c r="Q16" s="187"/>
      <c r="R16" s="187"/>
      <c r="S16" s="187"/>
      <c r="T16" s="188"/>
      <c r="U16" s="12"/>
      <c r="V16" s="12"/>
      <c r="W16" s="12"/>
      <c r="X16" s="12"/>
      <c r="Y16" s="12"/>
      <c r="Z16" s="12"/>
      <c r="AA16" s="12"/>
      <c r="AB16" s="12"/>
      <c r="AC16" s="12"/>
      <c r="AD16" s="111"/>
      <c r="AE16" s="112"/>
      <c r="AF16" s="113"/>
    </row>
    <row r="17" spans="1:32" ht="15" customHeight="1">
      <c r="A17" s="43" t="s">
        <v>106</v>
      </c>
      <c r="B17" s="12" t="s">
        <v>8</v>
      </c>
      <c r="C17" s="12" t="s">
        <v>8</v>
      </c>
      <c r="D17" s="12" t="s">
        <v>8</v>
      </c>
      <c r="E17" s="12" t="s">
        <v>8</v>
      </c>
      <c r="F17" s="12" t="s">
        <v>8</v>
      </c>
      <c r="G17" s="12" t="s">
        <v>8</v>
      </c>
      <c r="H17" s="12" t="s">
        <v>8</v>
      </c>
      <c r="I17" s="12" t="s">
        <v>8</v>
      </c>
      <c r="J17" s="12" t="s">
        <v>8</v>
      </c>
      <c r="K17" s="12" t="s">
        <v>8</v>
      </c>
      <c r="L17" s="12" t="s">
        <v>8</v>
      </c>
      <c r="M17" s="12" t="s">
        <v>8</v>
      </c>
      <c r="N17" s="185" t="s">
        <v>107</v>
      </c>
      <c r="O17" s="186"/>
      <c r="P17" s="186"/>
      <c r="Q17" s="187"/>
      <c r="R17" s="187"/>
      <c r="S17" s="187"/>
      <c r="T17" s="188"/>
      <c r="U17" s="12"/>
      <c r="V17" s="12"/>
      <c r="W17" s="12"/>
      <c r="X17" s="12"/>
      <c r="Y17" s="12"/>
      <c r="Z17" s="12"/>
      <c r="AA17" s="12"/>
      <c r="AB17" s="12"/>
      <c r="AC17" s="12"/>
      <c r="AD17" s="111"/>
      <c r="AE17" s="112"/>
      <c r="AF17" s="113"/>
    </row>
    <row r="18" spans="1:32">
      <c r="A18" s="3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34"/>
      <c r="O18" s="34"/>
      <c r="P18" s="34"/>
      <c r="Q18" s="34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34"/>
      <c r="AE18" s="34"/>
      <c r="AF18" s="34"/>
    </row>
    <row r="19" spans="1:32">
      <c r="A19" s="184" t="s">
        <v>108</v>
      </c>
      <c r="B19" s="184"/>
      <c r="C19" s="184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34"/>
      <c r="O19" s="34"/>
      <c r="P19" s="34"/>
      <c r="Q19" s="34"/>
      <c r="R19" s="34"/>
      <c r="S19" s="33"/>
      <c r="T19" s="33"/>
      <c r="U19" s="33"/>
    </row>
    <row r="20" spans="1:32">
      <c r="A20" s="34" t="s">
        <v>25</v>
      </c>
      <c r="B20" s="194">
        <v>43119</v>
      </c>
      <c r="C20" s="194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34"/>
      <c r="O20" s="34"/>
      <c r="P20" s="34"/>
      <c r="Q20" s="34"/>
      <c r="R20" s="34"/>
      <c r="S20" s="33"/>
      <c r="T20" s="33"/>
      <c r="U20" s="33"/>
    </row>
    <row r="21" spans="1:32">
      <c r="A21" s="34" t="s">
        <v>81</v>
      </c>
      <c r="B21" s="193" t="s">
        <v>109</v>
      </c>
      <c r="C21" s="193"/>
      <c r="D21" s="40"/>
      <c r="E21" s="40"/>
      <c r="F21" s="44"/>
      <c r="G21" s="45"/>
      <c r="H21" s="45"/>
      <c r="I21" s="45"/>
      <c r="J21" s="46"/>
      <c r="K21" s="45"/>
      <c r="L21" s="45"/>
      <c r="M21" s="40"/>
      <c r="N21" s="34"/>
      <c r="O21" s="34"/>
      <c r="P21" s="34"/>
      <c r="Q21" s="34"/>
      <c r="R21" s="34"/>
      <c r="S21" s="33"/>
      <c r="T21" s="33"/>
      <c r="U21" s="33"/>
    </row>
    <row r="22" spans="1:32">
      <c r="A22" s="34" t="s">
        <v>83</v>
      </c>
      <c r="B22" s="193" t="s">
        <v>84</v>
      </c>
      <c r="C22" s="193"/>
      <c r="D22" s="40"/>
      <c r="E22" s="40"/>
      <c r="F22" s="10"/>
      <c r="G22" s="9"/>
      <c r="H22" s="9"/>
      <c r="I22" s="9"/>
      <c r="J22" s="9"/>
      <c r="K22" s="9"/>
      <c r="L22" s="9"/>
      <c r="M22" s="40"/>
      <c r="N22" s="34"/>
      <c r="O22" s="34"/>
      <c r="P22" s="34"/>
      <c r="Q22" s="34"/>
      <c r="R22" s="34"/>
      <c r="S22" s="33"/>
      <c r="T22" s="33"/>
      <c r="U22" s="33"/>
    </row>
    <row r="23" spans="1:32">
      <c r="A23" s="34" t="s">
        <v>30</v>
      </c>
      <c r="B23" s="193" t="s">
        <v>110</v>
      </c>
      <c r="C23" s="193"/>
      <c r="D23" s="40"/>
      <c r="E23" s="40"/>
      <c r="F23" s="8"/>
      <c r="G23" s="47"/>
      <c r="H23" s="47"/>
      <c r="I23" s="9"/>
      <c r="J23" s="9"/>
      <c r="K23" s="9"/>
      <c r="L23" s="9"/>
      <c r="M23" s="40"/>
      <c r="N23" s="34"/>
      <c r="O23" s="34"/>
      <c r="P23" s="34"/>
      <c r="Q23" s="34"/>
      <c r="R23" s="34"/>
      <c r="S23" s="33"/>
      <c r="T23" s="33"/>
      <c r="U23" s="33"/>
    </row>
    <row r="24" spans="1:32">
      <c r="A24" s="34" t="s">
        <v>111</v>
      </c>
      <c r="B24" s="193" t="s">
        <v>112</v>
      </c>
      <c r="C24" s="193"/>
      <c r="D24" s="40"/>
      <c r="E24" s="40"/>
      <c r="F24" s="41"/>
      <c r="G24" s="41"/>
      <c r="H24" s="41"/>
      <c r="I24" s="40"/>
      <c r="J24" s="40"/>
      <c r="K24" s="40"/>
      <c r="L24" s="40"/>
      <c r="M24" s="40"/>
      <c r="N24" s="34"/>
      <c r="O24" s="34"/>
      <c r="P24" s="34"/>
      <c r="Q24" s="34"/>
      <c r="R24" s="34"/>
      <c r="S24" s="33"/>
      <c r="T24" s="33"/>
      <c r="U24" s="33"/>
    </row>
    <row r="25" spans="1:32">
      <c r="A25" s="34" t="s">
        <v>113</v>
      </c>
      <c r="B25" s="193" t="s">
        <v>114</v>
      </c>
      <c r="C25" s="193"/>
      <c r="D25" s="40"/>
      <c r="E25" s="40"/>
      <c r="F25" s="41"/>
      <c r="G25" s="41"/>
      <c r="H25" s="41"/>
      <c r="I25" s="40"/>
      <c r="J25" s="40"/>
      <c r="K25" s="40"/>
      <c r="L25" s="40"/>
      <c r="M25" s="40"/>
      <c r="N25" s="34"/>
      <c r="O25" s="34"/>
      <c r="P25" s="34"/>
      <c r="Q25" s="34"/>
      <c r="R25" s="34"/>
      <c r="S25" s="33"/>
      <c r="T25" s="33"/>
      <c r="U25" s="33"/>
    </row>
    <row r="26" spans="1:32">
      <c r="A26" s="34" t="s">
        <v>115</v>
      </c>
      <c r="B26" s="193" t="s">
        <v>116</v>
      </c>
      <c r="C26" s="193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34"/>
      <c r="O26" s="34"/>
      <c r="P26" s="34"/>
      <c r="Q26" s="34"/>
      <c r="R26" s="34"/>
      <c r="S26" s="33"/>
      <c r="T26" s="33"/>
      <c r="U26" s="33"/>
    </row>
    <row r="27" spans="1:32">
      <c r="A27" s="189" t="s">
        <v>86</v>
      </c>
      <c r="B27" s="18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34"/>
      <c r="O27" s="34"/>
      <c r="P27" s="34"/>
      <c r="Q27" s="34"/>
      <c r="R27" s="34"/>
      <c r="S27" s="33"/>
      <c r="T27" s="33"/>
      <c r="U27" s="33"/>
    </row>
    <row r="28" spans="1:32">
      <c r="A28" s="10" t="s">
        <v>87</v>
      </c>
      <c r="B28" s="48">
        <v>43119</v>
      </c>
      <c r="C28" s="46">
        <v>43120</v>
      </c>
      <c r="D28" s="46">
        <v>43121</v>
      </c>
      <c r="E28" s="46">
        <v>43122</v>
      </c>
      <c r="F28" s="46">
        <v>43123</v>
      </c>
      <c r="G28" s="46">
        <v>43124</v>
      </c>
      <c r="H28" s="46">
        <v>43125</v>
      </c>
      <c r="I28" s="46">
        <v>43126</v>
      </c>
      <c r="J28" s="46">
        <v>43127</v>
      </c>
      <c r="K28" s="46">
        <v>43128</v>
      </c>
      <c r="L28" s="46">
        <v>43129</v>
      </c>
      <c r="M28" s="46">
        <v>43130</v>
      </c>
      <c r="N28" s="46">
        <v>43131</v>
      </c>
      <c r="O28" s="46">
        <v>43132</v>
      </c>
      <c r="P28" s="46">
        <v>43133</v>
      </c>
      <c r="Q28" s="46">
        <v>43134</v>
      </c>
      <c r="R28" s="46">
        <v>43135</v>
      </c>
      <c r="S28" s="49">
        <v>43136</v>
      </c>
      <c r="T28" s="49">
        <v>43137</v>
      </c>
      <c r="U28" s="49">
        <v>43138</v>
      </c>
    </row>
    <row r="29" spans="1:32" ht="27.75" customHeight="1">
      <c r="A29" s="43" t="s">
        <v>117</v>
      </c>
      <c r="B29" s="12" t="s">
        <v>8</v>
      </c>
      <c r="C29" s="12"/>
      <c r="D29" s="12"/>
      <c r="E29" s="12" t="s">
        <v>8</v>
      </c>
      <c r="F29" s="12"/>
      <c r="G29" s="12"/>
      <c r="H29" s="12" t="s">
        <v>8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32"/>
      <c r="T29" s="32"/>
      <c r="U29" s="32"/>
    </row>
    <row r="30" spans="1:32" ht="33" customHeight="1">
      <c r="A30" s="43" t="s">
        <v>118</v>
      </c>
      <c r="B30" s="12"/>
      <c r="C30" s="12" t="s">
        <v>8</v>
      </c>
      <c r="D30" s="12"/>
      <c r="E30" s="12"/>
      <c r="F30" s="12" t="s">
        <v>8</v>
      </c>
      <c r="G30" s="12"/>
      <c r="H30" s="12"/>
      <c r="I30" s="12" t="s">
        <v>8</v>
      </c>
      <c r="J30" s="12"/>
      <c r="K30" s="12"/>
      <c r="L30" s="12"/>
      <c r="M30" s="12"/>
      <c r="N30" s="12"/>
      <c r="O30" s="12"/>
      <c r="P30" s="12"/>
      <c r="Q30" s="12"/>
      <c r="R30" s="12"/>
      <c r="S30" s="32"/>
      <c r="T30" s="32"/>
      <c r="U30" s="32"/>
    </row>
    <row r="31" spans="1:32" ht="43.5" customHeight="1">
      <c r="A31" s="43" t="s">
        <v>119</v>
      </c>
      <c r="B31" s="12" t="s">
        <v>8</v>
      </c>
      <c r="C31" s="12" t="s">
        <v>8</v>
      </c>
      <c r="D31" s="12" t="s">
        <v>8</v>
      </c>
      <c r="E31" s="12" t="s">
        <v>8</v>
      </c>
      <c r="F31" s="12" t="s">
        <v>8</v>
      </c>
      <c r="G31" s="12" t="s">
        <v>8</v>
      </c>
      <c r="H31" s="12" t="s">
        <v>8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32"/>
      <c r="T31" s="32"/>
      <c r="U31" s="32"/>
    </row>
    <row r="32" spans="1:32" ht="34.5" customHeight="1">
      <c r="A32" s="43" t="s">
        <v>120</v>
      </c>
      <c r="B32" s="12"/>
      <c r="C32" s="12"/>
      <c r="D32" s="12" t="s">
        <v>8</v>
      </c>
      <c r="E32" s="12"/>
      <c r="F32" s="12" t="s">
        <v>8</v>
      </c>
      <c r="G32" s="12"/>
      <c r="H32" s="12" t="s">
        <v>8</v>
      </c>
      <c r="I32" s="12"/>
      <c r="J32" s="12" t="s">
        <v>8</v>
      </c>
      <c r="K32" s="12"/>
      <c r="L32" s="12" t="s">
        <v>8</v>
      </c>
      <c r="M32" s="12"/>
      <c r="N32" s="12" t="s">
        <v>8</v>
      </c>
      <c r="O32" s="12"/>
      <c r="P32" s="12" t="s">
        <v>8</v>
      </c>
      <c r="Q32" s="12"/>
      <c r="R32" s="12"/>
      <c r="S32" s="32"/>
      <c r="T32" s="32"/>
      <c r="U32" s="32"/>
    </row>
    <row r="33" spans="1:21" ht="72" customHeight="1">
      <c r="A33" s="43" t="s">
        <v>121</v>
      </c>
      <c r="B33" s="12"/>
      <c r="C33" s="12"/>
      <c r="D33" s="12"/>
      <c r="E33" s="12" t="s">
        <v>8</v>
      </c>
      <c r="F33" s="12"/>
      <c r="G33" s="12"/>
      <c r="H33" s="12" t="s">
        <v>8</v>
      </c>
      <c r="I33" s="12"/>
      <c r="J33" s="12"/>
      <c r="K33" s="12" t="s">
        <v>8</v>
      </c>
      <c r="L33" s="12"/>
      <c r="M33" s="12"/>
      <c r="N33" s="12" t="s">
        <v>8</v>
      </c>
      <c r="O33" s="12"/>
      <c r="P33" s="12"/>
      <c r="Q33" s="12" t="s">
        <v>8</v>
      </c>
      <c r="R33" s="12"/>
      <c r="S33" s="32"/>
      <c r="T33" s="32" t="s">
        <v>8</v>
      </c>
      <c r="U33" s="32"/>
    </row>
    <row r="34" spans="1:21" ht="34.5" customHeight="1">
      <c r="A34" s="43" t="s">
        <v>122</v>
      </c>
      <c r="B34" s="12"/>
      <c r="C34" s="12"/>
      <c r="D34" s="12"/>
      <c r="E34" s="12"/>
      <c r="F34" s="12" t="s">
        <v>8</v>
      </c>
      <c r="G34" s="12"/>
      <c r="H34" s="12"/>
      <c r="I34" s="12" t="s">
        <v>8</v>
      </c>
      <c r="J34" s="12"/>
      <c r="K34" s="12"/>
      <c r="L34" s="12" t="s">
        <v>8</v>
      </c>
      <c r="M34" s="12"/>
      <c r="N34" s="12"/>
      <c r="O34" s="12" t="s">
        <v>8</v>
      </c>
      <c r="P34" s="12"/>
      <c r="Q34" s="12"/>
      <c r="R34" s="12" t="s">
        <v>8</v>
      </c>
      <c r="S34" s="32"/>
      <c r="T34" s="32"/>
      <c r="U34" s="32" t="s">
        <v>8</v>
      </c>
    </row>
    <row r="35" spans="1:21" ht="36" customHeight="1">
      <c r="A35" s="43" t="s">
        <v>123</v>
      </c>
      <c r="B35" s="12"/>
      <c r="C35" s="12"/>
      <c r="D35" s="12"/>
      <c r="E35" s="12" t="s">
        <v>8</v>
      </c>
      <c r="F35" s="12"/>
      <c r="G35" s="12" t="s">
        <v>8</v>
      </c>
      <c r="H35" s="12"/>
      <c r="I35" s="12" t="s">
        <v>8</v>
      </c>
      <c r="J35" s="12"/>
      <c r="K35" s="12" t="s">
        <v>8</v>
      </c>
      <c r="L35" s="12"/>
      <c r="M35" s="12" t="s">
        <v>8</v>
      </c>
      <c r="N35" s="12"/>
      <c r="O35" s="12" t="s">
        <v>8</v>
      </c>
      <c r="P35" s="12"/>
      <c r="Q35" s="12" t="s">
        <v>8</v>
      </c>
      <c r="R35" s="12"/>
      <c r="S35" s="32"/>
      <c r="T35" s="32"/>
      <c r="U35" s="32"/>
    </row>
    <row r="36" spans="1:21" ht="45.75" customHeight="1">
      <c r="A36" s="43" t="s">
        <v>124</v>
      </c>
      <c r="B36" s="12" t="s">
        <v>8</v>
      </c>
      <c r="C36" s="12" t="s">
        <v>8</v>
      </c>
      <c r="D36" s="12" t="s">
        <v>8</v>
      </c>
      <c r="E36" s="12" t="s">
        <v>8</v>
      </c>
      <c r="F36" s="12" t="s">
        <v>8</v>
      </c>
      <c r="G36" s="12" t="s">
        <v>8</v>
      </c>
      <c r="H36" s="12" t="s">
        <v>8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32"/>
      <c r="T36" s="32"/>
      <c r="U36" s="32"/>
    </row>
    <row r="37" spans="1:21" ht="31.5" customHeight="1">
      <c r="A37" s="43" t="s">
        <v>125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 t="s">
        <v>8</v>
      </c>
      <c r="P37" s="12" t="s">
        <v>8</v>
      </c>
      <c r="Q37" s="12" t="s">
        <v>8</v>
      </c>
      <c r="R37" s="12" t="s">
        <v>8</v>
      </c>
      <c r="S37" s="32" t="s">
        <v>8</v>
      </c>
      <c r="T37" s="32" t="s">
        <v>8</v>
      </c>
      <c r="U37" s="32" t="s">
        <v>8</v>
      </c>
    </row>
    <row r="38" spans="1:21" ht="46.5" customHeight="1">
      <c r="A38" s="43" t="s">
        <v>126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 t="s">
        <v>8</v>
      </c>
      <c r="P38" s="12" t="s">
        <v>8</v>
      </c>
      <c r="Q38" s="12" t="s">
        <v>8</v>
      </c>
      <c r="R38" s="12" t="s">
        <v>8</v>
      </c>
      <c r="S38" s="32" t="s">
        <v>8</v>
      </c>
      <c r="T38" s="32" t="s">
        <v>8</v>
      </c>
      <c r="U38" s="32" t="s">
        <v>8</v>
      </c>
    </row>
    <row r="39" spans="1:21" ht="49.5" customHeight="1">
      <c r="A39" s="43" t="s">
        <v>127</v>
      </c>
      <c r="B39" s="12" t="s">
        <v>8</v>
      </c>
      <c r="C39" s="12" t="s">
        <v>8</v>
      </c>
      <c r="D39" s="12" t="s">
        <v>8</v>
      </c>
      <c r="E39" s="12" t="s">
        <v>8</v>
      </c>
      <c r="F39" s="12" t="s">
        <v>8</v>
      </c>
      <c r="G39" s="12" t="s">
        <v>8</v>
      </c>
      <c r="H39" s="12" t="s">
        <v>8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32"/>
      <c r="T39" s="32"/>
      <c r="U39" s="32"/>
    </row>
    <row r="40" spans="1:21">
      <c r="A40" s="43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32"/>
      <c r="T40" s="32"/>
      <c r="U40" s="32"/>
    </row>
  </sheetData>
  <mergeCells count="25">
    <mergeCell ref="N14:T14"/>
    <mergeCell ref="N15:T15"/>
    <mergeCell ref="N16:T16"/>
    <mergeCell ref="N17:T17"/>
    <mergeCell ref="N7:T7"/>
    <mergeCell ref="N9:T9"/>
    <mergeCell ref="N11:T11"/>
    <mergeCell ref="N12:T12"/>
    <mergeCell ref="N13:T13"/>
    <mergeCell ref="A1:F1"/>
    <mergeCell ref="N10:T10"/>
    <mergeCell ref="N8:T8"/>
    <mergeCell ref="A27:B27"/>
    <mergeCell ref="B3:D3"/>
    <mergeCell ref="B2:D2"/>
    <mergeCell ref="B4:D4"/>
    <mergeCell ref="B5:D5"/>
    <mergeCell ref="B22:C22"/>
    <mergeCell ref="B24:C24"/>
    <mergeCell ref="B25:C25"/>
    <mergeCell ref="B26:C26"/>
    <mergeCell ref="B23:C23"/>
    <mergeCell ref="A19:C19"/>
    <mergeCell ref="B20:C20"/>
    <mergeCell ref="B21:C21"/>
  </mergeCell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4"/>
  <sheetViews>
    <sheetView workbookViewId="0">
      <pane ySplit="1" topLeftCell="A2" activePane="bottomLeft" state="frozen"/>
      <selection pane="bottomLeft" activeCell="E2" sqref="E2:E8"/>
    </sheetView>
  </sheetViews>
  <sheetFormatPr defaultRowHeight="15"/>
  <sheetData>
    <row r="1" spans="1:13">
      <c r="A1" s="6">
        <v>2018</v>
      </c>
      <c r="B1" s="7" t="s">
        <v>50</v>
      </c>
      <c r="C1" s="7" t="s">
        <v>51</v>
      </c>
      <c r="D1" s="7" t="s">
        <v>52</v>
      </c>
      <c r="E1" s="7" t="s">
        <v>53</v>
      </c>
      <c r="F1" s="7" t="s">
        <v>54</v>
      </c>
      <c r="G1" s="7" t="s">
        <v>55</v>
      </c>
      <c r="H1" s="7" t="s">
        <v>56</v>
      </c>
      <c r="I1" s="7" t="s">
        <v>57</v>
      </c>
      <c r="J1" s="7" t="s">
        <v>58</v>
      </c>
      <c r="K1" s="7" t="s">
        <v>59</v>
      </c>
      <c r="L1" s="7" t="s">
        <v>60</v>
      </c>
      <c r="M1" s="6" t="s">
        <v>61</v>
      </c>
    </row>
    <row r="2" spans="1:13">
      <c r="A2" s="18">
        <v>1</v>
      </c>
      <c r="B2" s="93">
        <v>0.8</v>
      </c>
      <c r="C2" s="99"/>
      <c r="D2" s="99"/>
      <c r="E2" s="99"/>
      <c r="F2" s="93"/>
      <c r="G2" s="93"/>
      <c r="H2" s="93"/>
      <c r="I2" s="93"/>
      <c r="J2" s="93"/>
      <c r="K2" s="93"/>
      <c r="L2" s="93"/>
      <c r="M2" s="93"/>
    </row>
    <row r="3" spans="1:13">
      <c r="A3" s="18">
        <v>2</v>
      </c>
      <c r="B3" s="93">
        <v>0.8</v>
      </c>
      <c r="C3" s="99"/>
      <c r="D3" s="99"/>
      <c r="E3" s="99"/>
      <c r="F3" s="93"/>
      <c r="G3" s="93"/>
      <c r="H3" s="93"/>
      <c r="I3" s="93"/>
      <c r="J3" s="93"/>
      <c r="K3" s="93"/>
      <c r="L3" s="93"/>
      <c r="M3" s="93"/>
    </row>
    <row r="4" spans="1:13">
      <c r="A4" s="18">
        <v>3</v>
      </c>
      <c r="B4" s="93"/>
      <c r="C4" s="99"/>
      <c r="D4" s="99"/>
      <c r="E4" s="99"/>
      <c r="F4" s="93"/>
      <c r="G4" s="93"/>
      <c r="H4" s="93"/>
      <c r="I4" s="93"/>
      <c r="J4" s="93"/>
      <c r="K4" s="93"/>
      <c r="L4" s="93"/>
      <c r="M4" s="93"/>
    </row>
    <row r="5" spans="1:13">
      <c r="A5" s="18">
        <v>4</v>
      </c>
      <c r="B5" s="93">
        <v>0.8</v>
      </c>
      <c r="C5" s="99"/>
      <c r="D5" s="99"/>
      <c r="E5" s="99"/>
      <c r="F5" s="93"/>
      <c r="G5" s="93"/>
      <c r="H5" s="93"/>
      <c r="I5" s="93"/>
      <c r="J5" s="93"/>
      <c r="K5" s="93"/>
      <c r="L5" s="93"/>
      <c r="M5" s="93"/>
    </row>
    <row r="6" spans="1:13">
      <c r="A6" s="18">
        <v>5</v>
      </c>
      <c r="B6" s="99"/>
      <c r="C6" s="99"/>
      <c r="D6" s="99"/>
      <c r="E6" s="99"/>
      <c r="F6" s="93"/>
      <c r="G6" s="93"/>
      <c r="H6" s="93"/>
      <c r="I6" s="93"/>
      <c r="J6" s="93"/>
      <c r="K6" s="93"/>
      <c r="L6" s="93"/>
      <c r="M6" s="93"/>
    </row>
    <row r="7" spans="1:13">
      <c r="A7" s="18">
        <v>6</v>
      </c>
      <c r="B7" s="93">
        <v>0.8</v>
      </c>
      <c r="C7" s="99"/>
      <c r="D7" s="99"/>
      <c r="E7" s="99"/>
      <c r="F7" s="93"/>
      <c r="G7" s="93"/>
      <c r="H7" s="93"/>
      <c r="I7" s="93"/>
      <c r="J7" s="93"/>
      <c r="K7" s="93"/>
      <c r="L7" s="93"/>
      <c r="M7" s="93"/>
    </row>
    <row r="8" spans="1:13">
      <c r="A8" s="18">
        <v>7</v>
      </c>
      <c r="B8" s="99"/>
      <c r="C8" s="99"/>
      <c r="D8" s="99"/>
      <c r="E8" s="99"/>
      <c r="F8" s="93"/>
      <c r="G8" s="93"/>
      <c r="H8" s="93"/>
      <c r="I8" s="93"/>
      <c r="J8" s="93"/>
      <c r="K8" s="93"/>
      <c r="L8" s="93"/>
      <c r="M8" s="93"/>
    </row>
    <row r="9" spans="1:13">
      <c r="A9" s="18">
        <v>8</v>
      </c>
      <c r="B9" s="93">
        <v>0.8</v>
      </c>
      <c r="C9" s="99"/>
      <c r="D9" s="99"/>
      <c r="E9" s="99"/>
      <c r="F9" s="93"/>
      <c r="G9" s="93"/>
      <c r="H9" s="93"/>
      <c r="I9" s="93"/>
      <c r="J9" s="93"/>
      <c r="K9" s="93"/>
      <c r="L9" s="93"/>
      <c r="M9" s="93"/>
    </row>
    <row r="10" spans="1:13">
      <c r="A10" s="18">
        <v>9</v>
      </c>
      <c r="B10" s="99"/>
      <c r="C10" s="99"/>
      <c r="D10" s="99"/>
      <c r="E10" s="99"/>
      <c r="F10" s="93"/>
      <c r="G10" s="93"/>
      <c r="H10" s="93"/>
      <c r="I10" s="93"/>
      <c r="J10" s="93"/>
      <c r="K10" s="93"/>
      <c r="L10" s="93"/>
      <c r="M10" s="93"/>
    </row>
    <row r="11" spans="1:13">
      <c r="A11" s="18">
        <v>10</v>
      </c>
      <c r="B11" s="93">
        <v>0.9</v>
      </c>
      <c r="C11" s="99"/>
      <c r="D11" s="99"/>
      <c r="E11" s="99"/>
      <c r="F11" s="93"/>
      <c r="G11" s="93"/>
      <c r="H11" s="93"/>
      <c r="I11" s="93"/>
      <c r="J11" s="93"/>
      <c r="K11" s="93"/>
      <c r="L11" s="93"/>
      <c r="M11" s="93"/>
    </row>
    <row r="12" spans="1:13">
      <c r="A12" s="18">
        <v>11</v>
      </c>
      <c r="B12" s="99"/>
      <c r="C12" s="99"/>
      <c r="D12" s="99"/>
      <c r="E12" s="99"/>
      <c r="F12" s="93"/>
      <c r="G12" s="93"/>
      <c r="H12" s="93"/>
      <c r="I12" s="93"/>
      <c r="J12" s="93"/>
      <c r="K12" s="93"/>
      <c r="L12" s="93"/>
      <c r="M12" s="93"/>
    </row>
    <row r="13" spans="1:13">
      <c r="A13" s="18">
        <v>12</v>
      </c>
      <c r="B13" s="93">
        <v>0.8</v>
      </c>
      <c r="C13" s="99"/>
      <c r="D13" s="99"/>
      <c r="E13" s="99"/>
      <c r="F13" s="93"/>
      <c r="G13" s="93"/>
      <c r="H13" s="93"/>
      <c r="I13" s="93"/>
      <c r="J13" s="93"/>
      <c r="K13" s="93"/>
      <c r="L13" s="93"/>
      <c r="M13" s="93"/>
    </row>
    <row r="14" spans="1:13">
      <c r="A14" s="18">
        <v>13</v>
      </c>
      <c r="B14" s="99"/>
      <c r="C14" s="99"/>
      <c r="D14" s="99"/>
      <c r="E14" s="99"/>
      <c r="F14" s="93"/>
      <c r="G14" s="93"/>
      <c r="H14" s="93"/>
      <c r="I14" s="93"/>
      <c r="J14" s="93"/>
      <c r="K14" s="93"/>
      <c r="L14" s="93"/>
      <c r="M14" s="93"/>
    </row>
    <row r="15" spans="1:13">
      <c r="A15" s="18">
        <v>14</v>
      </c>
      <c r="B15" s="93">
        <v>0.7</v>
      </c>
      <c r="C15" s="99"/>
      <c r="D15" s="99"/>
      <c r="E15" s="99"/>
      <c r="F15" s="93"/>
      <c r="G15" s="93"/>
      <c r="H15" s="93"/>
      <c r="I15" s="93"/>
      <c r="J15" s="93"/>
      <c r="K15" s="93"/>
      <c r="L15" s="93"/>
      <c r="M15" s="93"/>
    </row>
    <row r="16" spans="1:13">
      <c r="A16" s="18">
        <v>15</v>
      </c>
      <c r="B16" s="99"/>
      <c r="C16" s="99"/>
      <c r="D16" s="99"/>
      <c r="E16" s="99"/>
      <c r="F16" s="93"/>
      <c r="G16" s="93"/>
      <c r="H16" s="93"/>
      <c r="I16" s="93"/>
      <c r="J16" s="93"/>
      <c r="K16" s="93"/>
      <c r="L16" s="93"/>
      <c r="M16" s="93"/>
    </row>
    <row r="17" spans="1:14">
      <c r="A17" s="18">
        <v>16</v>
      </c>
      <c r="B17" s="93">
        <v>0.7</v>
      </c>
      <c r="C17" s="99"/>
      <c r="D17" s="99"/>
      <c r="E17" s="99"/>
      <c r="F17" s="93"/>
      <c r="G17" s="93"/>
      <c r="H17" s="93"/>
      <c r="I17" s="93"/>
      <c r="J17" s="93"/>
      <c r="K17" s="93"/>
      <c r="L17" s="93"/>
      <c r="M17" s="93"/>
    </row>
    <row r="18" spans="1:14">
      <c r="A18" s="18">
        <v>17</v>
      </c>
      <c r="B18" s="99"/>
      <c r="C18" s="99"/>
      <c r="D18" s="99"/>
      <c r="E18" s="99"/>
      <c r="F18" s="93"/>
      <c r="G18" s="93"/>
      <c r="H18" s="93"/>
      <c r="I18" s="93"/>
      <c r="J18" s="93"/>
      <c r="K18" s="93"/>
      <c r="L18" s="93"/>
      <c r="M18" s="93"/>
    </row>
    <row r="19" spans="1:14">
      <c r="A19" s="18">
        <v>18</v>
      </c>
      <c r="B19" s="93">
        <v>0.7</v>
      </c>
      <c r="C19" s="99"/>
      <c r="D19" s="99"/>
      <c r="E19" s="99"/>
      <c r="F19" s="93"/>
      <c r="G19" s="93"/>
      <c r="H19" s="93"/>
      <c r="I19" s="93"/>
      <c r="J19" s="93"/>
      <c r="K19" s="93"/>
      <c r="L19" s="93"/>
      <c r="M19" s="93"/>
    </row>
    <row r="20" spans="1:14">
      <c r="A20" s="18">
        <v>19</v>
      </c>
      <c r="B20" s="126"/>
      <c r="C20" s="99"/>
      <c r="D20" s="99"/>
      <c r="E20" s="99"/>
      <c r="F20" s="93"/>
      <c r="G20" s="93"/>
      <c r="H20" s="93"/>
      <c r="I20" s="93"/>
      <c r="J20" s="93"/>
      <c r="K20" s="93"/>
      <c r="L20" s="93"/>
      <c r="M20" s="93"/>
      <c r="N20" s="127" t="s">
        <v>150</v>
      </c>
    </row>
    <row r="21" spans="1:14">
      <c r="A21" s="18">
        <v>20</v>
      </c>
      <c r="B21" s="99"/>
      <c r="C21" s="99"/>
      <c r="D21" s="99"/>
      <c r="E21" s="99"/>
      <c r="F21" s="93"/>
      <c r="G21" s="93"/>
      <c r="H21" s="93"/>
      <c r="I21" s="93"/>
      <c r="J21" s="93"/>
      <c r="K21" s="93"/>
      <c r="L21" s="93"/>
      <c r="M21" s="93"/>
    </row>
    <row r="22" spans="1:14">
      <c r="A22" s="18">
        <v>21</v>
      </c>
      <c r="B22" s="93">
        <v>1</v>
      </c>
      <c r="C22" s="99"/>
      <c r="D22" s="99"/>
      <c r="E22" s="99"/>
      <c r="F22" s="93"/>
      <c r="G22" s="93"/>
      <c r="H22" s="93"/>
      <c r="I22" s="93"/>
      <c r="J22" s="93"/>
      <c r="K22" s="93"/>
      <c r="L22" s="93"/>
      <c r="M22" s="93"/>
    </row>
    <row r="23" spans="1:14">
      <c r="A23" s="18">
        <v>22</v>
      </c>
      <c r="B23" s="99"/>
      <c r="C23" s="99"/>
      <c r="D23" s="99"/>
      <c r="E23" s="98"/>
      <c r="F23" s="93"/>
      <c r="G23" s="93"/>
      <c r="H23" s="93"/>
      <c r="I23" s="93"/>
      <c r="J23" s="93"/>
      <c r="K23" s="93"/>
      <c r="L23" s="93"/>
      <c r="M23" s="93"/>
      <c r="N23" s="100" t="s">
        <v>33</v>
      </c>
    </row>
    <row r="24" spans="1:14">
      <c r="A24" s="18">
        <v>23</v>
      </c>
      <c r="B24" s="99"/>
      <c r="C24" s="99"/>
      <c r="D24" s="99"/>
      <c r="E24" s="93"/>
      <c r="F24" s="93"/>
      <c r="G24" s="93"/>
      <c r="H24" s="93"/>
      <c r="I24" s="93"/>
      <c r="J24" s="93"/>
      <c r="K24" s="93"/>
      <c r="L24" s="93"/>
      <c r="M24" s="93"/>
    </row>
    <row r="25" spans="1:14">
      <c r="A25" s="18">
        <v>24</v>
      </c>
      <c r="B25" s="93">
        <v>1</v>
      </c>
      <c r="C25" s="99"/>
      <c r="D25" s="99"/>
      <c r="E25" s="93"/>
      <c r="F25" s="93"/>
      <c r="G25" s="93"/>
      <c r="H25" s="93"/>
      <c r="I25" s="93"/>
      <c r="J25" s="93"/>
      <c r="K25" s="93"/>
      <c r="L25" s="93"/>
      <c r="M25" s="93"/>
    </row>
    <row r="26" spans="1:14">
      <c r="A26" s="18">
        <v>25</v>
      </c>
      <c r="B26" s="99"/>
      <c r="C26" s="99"/>
      <c r="D26" s="99"/>
      <c r="E26" s="93"/>
      <c r="F26" s="93"/>
      <c r="G26" s="93"/>
      <c r="H26" s="93"/>
      <c r="I26" s="93"/>
      <c r="J26" s="93"/>
      <c r="K26" s="93"/>
      <c r="L26" s="93"/>
      <c r="M26" s="93"/>
    </row>
    <row r="27" spans="1:14">
      <c r="A27" s="18">
        <v>26</v>
      </c>
      <c r="B27" s="99"/>
      <c r="C27" s="99"/>
      <c r="D27" s="99"/>
      <c r="E27" s="93"/>
      <c r="F27" s="93"/>
      <c r="G27" s="93"/>
      <c r="H27" s="93"/>
      <c r="I27" s="93"/>
      <c r="J27" s="93"/>
      <c r="K27" s="93"/>
      <c r="L27" s="93"/>
      <c r="M27" s="93"/>
    </row>
    <row r="28" spans="1:14">
      <c r="A28" s="18">
        <v>27</v>
      </c>
      <c r="B28" s="93">
        <v>1</v>
      </c>
      <c r="C28" s="99"/>
      <c r="D28" s="99"/>
      <c r="E28" s="93"/>
      <c r="F28" s="93"/>
      <c r="G28" s="93"/>
      <c r="H28" s="93"/>
      <c r="I28" s="93"/>
      <c r="J28" s="93"/>
      <c r="K28" s="93"/>
      <c r="L28" s="93"/>
      <c r="M28" s="93"/>
    </row>
    <row r="29" spans="1:14">
      <c r="A29" s="18">
        <v>28</v>
      </c>
      <c r="B29" s="99"/>
      <c r="C29" s="99"/>
      <c r="D29" s="99"/>
      <c r="E29" s="93"/>
      <c r="F29" s="93"/>
      <c r="G29" s="93"/>
      <c r="H29" s="93"/>
      <c r="I29" s="93"/>
      <c r="J29" s="93"/>
      <c r="K29" s="93"/>
      <c r="L29" s="93"/>
      <c r="M29" s="93"/>
    </row>
    <row r="30" spans="1:14">
      <c r="A30" s="18">
        <v>29</v>
      </c>
      <c r="B30" s="99">
        <v>0.8</v>
      </c>
      <c r="C30" s="97"/>
      <c r="D30" s="99"/>
      <c r="E30" s="93"/>
      <c r="F30" s="93"/>
      <c r="G30" s="93"/>
      <c r="H30" s="93"/>
      <c r="I30" s="93"/>
      <c r="J30" s="93"/>
      <c r="K30" s="93"/>
      <c r="L30" s="93"/>
      <c r="M30" s="93"/>
    </row>
    <row r="31" spans="1:14">
      <c r="A31" s="18">
        <v>30</v>
      </c>
      <c r="B31" s="99"/>
      <c r="C31" s="97"/>
      <c r="D31" s="99"/>
      <c r="E31" s="93"/>
      <c r="F31" s="93"/>
      <c r="G31" s="93"/>
      <c r="H31" s="93"/>
      <c r="I31" s="93"/>
      <c r="J31" s="93"/>
      <c r="K31" s="93"/>
      <c r="L31" s="93"/>
      <c r="M31" s="93"/>
    </row>
    <row r="32" spans="1:14" ht="15.75" thickBot="1">
      <c r="A32" s="18">
        <v>31</v>
      </c>
      <c r="B32" s="99"/>
      <c r="C32" s="97"/>
      <c r="D32" s="99"/>
      <c r="E32" s="97"/>
      <c r="F32" s="93"/>
      <c r="G32" s="97"/>
      <c r="H32" s="93"/>
      <c r="I32" s="93"/>
      <c r="J32" s="97"/>
      <c r="K32" s="93"/>
      <c r="L32" s="97"/>
      <c r="M32" s="93"/>
    </row>
    <row r="33" spans="1:14" ht="16.5" thickTop="1" thickBot="1">
      <c r="A33" s="27" t="s">
        <v>62</v>
      </c>
      <c r="B33" s="28">
        <f>SUM(B2:B32)</f>
        <v>11.600000000000001</v>
      </c>
      <c r="C33" s="28">
        <f t="shared" ref="C33:M33" si="0">SUM(C5:C32)</f>
        <v>0</v>
      </c>
      <c r="D33" s="28">
        <f t="shared" si="0"/>
        <v>0</v>
      </c>
      <c r="E33" s="28">
        <f t="shared" si="0"/>
        <v>0</v>
      </c>
      <c r="F33" s="28">
        <f t="shared" si="0"/>
        <v>0</v>
      </c>
      <c r="G33" s="28">
        <f t="shared" si="0"/>
        <v>0</v>
      </c>
      <c r="H33" s="28">
        <f t="shared" si="0"/>
        <v>0</v>
      </c>
      <c r="I33" s="28">
        <f t="shared" si="0"/>
        <v>0</v>
      </c>
      <c r="J33" s="28">
        <f t="shared" si="0"/>
        <v>0</v>
      </c>
      <c r="K33" s="28">
        <f t="shared" si="0"/>
        <v>0</v>
      </c>
      <c r="L33" s="28">
        <f t="shared" si="0"/>
        <v>0</v>
      </c>
      <c r="M33" s="28">
        <f t="shared" si="0"/>
        <v>0</v>
      </c>
    </row>
    <row r="34" spans="1:14" ht="15.75" thickTop="1">
      <c r="A34" s="31"/>
      <c r="B34" s="32">
        <v>31</v>
      </c>
      <c r="C34" s="32">
        <v>21</v>
      </c>
      <c r="D34" s="32">
        <v>0</v>
      </c>
      <c r="E34" s="32">
        <v>8</v>
      </c>
      <c r="F34" s="32">
        <v>31</v>
      </c>
      <c r="G34" s="32">
        <v>30</v>
      </c>
      <c r="H34" s="32">
        <v>31</v>
      </c>
      <c r="I34" s="32">
        <v>31</v>
      </c>
      <c r="J34" s="32">
        <v>30</v>
      </c>
      <c r="K34" s="32">
        <v>31</v>
      </c>
      <c r="L34" s="32">
        <v>30</v>
      </c>
      <c r="M34" s="31">
        <v>31</v>
      </c>
      <c r="N34">
        <f>SUM(B34:M34)</f>
        <v>305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сведения</vt:lpstr>
      <vt:lpstr>вакцинация</vt:lpstr>
      <vt:lpstr>покрытияокоты</vt:lpstr>
      <vt:lpstr>2017</vt:lpstr>
      <vt:lpstr>2018</vt:lpstr>
      <vt:lpstr>лактация</vt:lpstr>
      <vt:lpstr>вес</vt:lpstr>
      <vt:lpstr>лечение</vt:lpstr>
      <vt:lpstr>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2019-02-06T01:39:33Z</dcterms:modified>
</cp:coreProperties>
</file>