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H75" i="1"/>
  <c r="AG75"/>
  <c r="Y75"/>
  <c r="S75"/>
  <c r="T75"/>
  <c r="U75"/>
  <c r="V75"/>
  <c r="W75"/>
  <c r="X75"/>
  <c r="Z75"/>
  <c r="AA75"/>
  <c r="AB75"/>
  <c r="AC75"/>
  <c r="AD75"/>
  <c r="AE75"/>
  <c r="AF75"/>
  <c r="G75"/>
  <c r="H75"/>
  <c r="I75"/>
  <c r="J75"/>
  <c r="K75"/>
  <c r="L75"/>
  <c r="M75"/>
  <c r="N75"/>
  <c r="O75"/>
  <c r="P75"/>
  <c r="Q75"/>
  <c r="R75"/>
  <c r="F75"/>
  <c r="C33"/>
  <c r="D33" s="1"/>
  <c r="C73"/>
  <c r="D73" s="1"/>
  <c r="C71"/>
  <c r="D71" s="1"/>
  <c r="C62"/>
  <c r="D62" s="1"/>
  <c r="C14"/>
  <c r="D14" s="1"/>
  <c r="C13"/>
  <c r="D13" s="1"/>
  <c r="C69"/>
  <c r="D69" s="1"/>
  <c r="C64"/>
  <c r="D64" s="1"/>
  <c r="C59"/>
  <c r="D59" s="1"/>
  <c r="C60"/>
  <c r="D60" s="1"/>
  <c r="C61"/>
  <c r="D61" s="1"/>
  <c r="C41"/>
  <c r="D41" s="1"/>
  <c r="C36"/>
  <c r="D36" s="1"/>
  <c r="C31"/>
  <c r="D31" s="1"/>
  <c r="C24"/>
  <c r="D24" s="1"/>
  <c r="C25"/>
  <c r="D25" s="1"/>
  <c r="C26"/>
  <c r="D26" s="1"/>
  <c r="C17"/>
  <c r="D17" s="1"/>
  <c r="C18"/>
  <c r="D18" s="1"/>
  <c r="C19"/>
  <c r="D19" s="1"/>
  <c r="C20"/>
  <c r="D20" s="1"/>
  <c r="C21"/>
  <c r="D21" s="1"/>
  <c r="C35"/>
  <c r="D35" s="1"/>
  <c r="C67"/>
  <c r="D67" s="1"/>
  <c r="C65"/>
  <c r="D65" s="1"/>
  <c r="C58"/>
  <c r="D58" s="1"/>
  <c r="C56"/>
  <c r="D56" s="1"/>
  <c r="C54"/>
  <c r="D54" s="1"/>
  <c r="C52"/>
  <c r="D52" s="1"/>
  <c r="C51"/>
  <c r="D51" s="1"/>
  <c r="C49"/>
  <c r="D49" s="1"/>
  <c r="C47"/>
  <c r="D47" s="1"/>
  <c r="C45"/>
  <c r="D45" s="1"/>
  <c r="C43"/>
  <c r="D43" s="1"/>
  <c r="C40"/>
  <c r="D40" s="1"/>
  <c r="C38"/>
  <c r="D38" s="1"/>
  <c r="C30"/>
  <c r="D30" s="1"/>
  <c r="C28"/>
  <c r="D28" s="1"/>
  <c r="C23"/>
  <c r="D23" s="1"/>
  <c r="C16"/>
  <c r="D16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<sst xmlns="http://schemas.openxmlformats.org/spreadsheetml/2006/main" count="108" uniqueCount="106">
  <si>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</si>
  <si>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</si>
  <si>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</si>
  <si>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</si>
  <si>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</si>
  <si>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</si>
  <si>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</si>
  <si>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</si>
  <si>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</si>
  <si>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</si>
  <si>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</si>
  <si>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</si>
  <si>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 xml:space="preserve">Ред Найт F1 </t>
  </si>
  <si>
    <t>Клаудио F1</t>
  </si>
  <si>
    <t>Аристотель F1</t>
  </si>
  <si>
    <t>Маратос F1</t>
  </si>
  <si>
    <t>Цена</t>
  </si>
  <si>
    <t>Перец конусовидный</t>
  </si>
  <si>
    <t>Джипси</t>
  </si>
  <si>
    <t>Лотта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</si>
  <si>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</si>
  <si>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</si>
  <si>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</si>
  <si>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</si>
  <si>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</si>
  <si>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</si>
  <si>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</si>
  <si>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</si>
  <si>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</si>
  <si>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</si>
  <si>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</si>
  <si>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</si>
  <si>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</si>
  <si>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</si>
  <si>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</si>
  <si>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Ребол F1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</si>
  <si>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</si>
  <si>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</si>
  <si>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</si>
  <si>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</si>
  <si>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</si>
  <si>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</si>
  <si>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</si>
  <si>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</si>
  <si>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</si>
  <si>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</si>
  <si>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</si>
  <si>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</si>
  <si>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</si>
  <si>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</si>
  <si>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Зубик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</si>
  <si>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</si>
  <si>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</si>
  <si>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</si>
  <si>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</si>
  <si>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</si>
  <si>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</si>
  <si>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</si>
  <si>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</si>
  <si>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</si>
  <si>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</si>
  <si>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</si>
  <si>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</si>
  <si>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</si>
  <si>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</si>
  <si>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</si>
  <si>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</si>
  <si>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</si>
  <si>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</si>
  <si>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</si>
  <si>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</si>
  <si>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</si>
  <si>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</si>
  <si>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</si>
  <si>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</si>
  <si>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</si>
  <si>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</si>
  <si>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</si>
  <si>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</si>
  <si>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</si>
  <si>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</si>
  <si>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</si>
  <si>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</si>
  <si>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</si>
  <si>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</si>
  <si>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</si>
  <si>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Смеяна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</si>
  <si>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</si>
  <si>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</si>
  <si>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</si>
  <si>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</si>
  <si>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</si>
  <si>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</si>
  <si>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</si>
  <si>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</si>
  <si>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</si>
  <si>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</si>
  <si>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</si>
  <si>
    <t>ЮлияЯМАЛ</t>
  </si>
  <si>
    <t>Marica</t>
  </si>
  <si>
    <t>solgarden</t>
  </si>
  <si>
    <t>ИТОГО (руб.)</t>
  </si>
  <si>
    <t>ksyusha777</t>
  </si>
  <si>
    <t>Куликовка</t>
  </si>
  <si>
    <t>Таврия</t>
  </si>
  <si>
    <t>Итальянский гигант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</si>
</sst>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0" tint="-4.9989318521683403E-2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1" fillId="0" borderId="0" xfId="1" applyBorder="1" applyAlignment="1" applyProtection="1"/>
    <xf numFmtId="0" fontId="1" fillId="3" borderId="0" xfId="1" applyFill="1" applyBorder="1" applyAlignment="1" applyProtection="1"/>
    <xf numFmtId="0" fontId="0" fillId="4" borderId="0" xfId="0" applyFill="1"/>
    <xf numFmtId="0" fontId="1" fillId="5" borderId="0" xfId="1" applyFill="1" applyAlignment="1" applyProtection="1"/>
    <xf numFmtId="0" fontId="0" fillId="5" borderId="0" xfId="0" applyFill="1"/>
    <xf numFmtId="0" fontId="0" fillId="5" borderId="2" xfId="0" applyFill="1" applyBorder="1"/>
    <xf numFmtId="0" fontId="0" fillId="4" borderId="2" xfId="0" applyFill="1" applyBorder="1"/>
    <xf numFmtId="0" fontId="0" fillId="0" borderId="2" xfId="0" applyBorder="1"/>
    <xf numFmtId="0" fontId="4" fillId="0" borderId="2" xfId="1" applyFont="1" applyBorder="1" applyAlignment="1" applyProtection="1"/>
    <xf numFmtId="0" fontId="1" fillId="0" borderId="3" xfId="1" applyBorder="1" applyAlignment="1" applyProtection="1"/>
    <xf numFmtId="0" fontId="0" fillId="5" borderId="3" xfId="0" applyFill="1" applyBorder="1"/>
    <xf numFmtId="0" fontId="0" fillId="4" borderId="3" xfId="0" applyFill="1" applyBorder="1"/>
    <xf numFmtId="0" fontId="0" fillId="0" borderId="3" xfId="0" applyBorder="1"/>
    <xf numFmtId="0" fontId="2" fillId="0" borderId="3" xfId="1" applyFont="1" applyBorder="1" applyAlignment="1" applyProtection="1"/>
    <xf numFmtId="0" fontId="4" fillId="0" borderId="3" xfId="1" applyFont="1" applyBorder="1" applyAlignment="1" applyProtection="1"/>
    <xf numFmtId="0" fontId="5" fillId="0" borderId="3" xfId="0" applyFont="1" applyBorder="1"/>
    <xf numFmtId="0" fontId="7" fillId="0" borderId="3" xfId="1" applyFont="1" applyBorder="1" applyAlignment="1" applyProtection="1"/>
    <xf numFmtId="0" fontId="8" fillId="0" borderId="3" xfId="1" applyFont="1" applyBorder="1" applyAlignment="1" applyProtection="1"/>
    <xf numFmtId="0" fontId="11" fillId="6" borderId="0" xfId="0" applyFont="1" applyFill="1"/>
    <xf numFmtId="0" fontId="0" fillId="7" borderId="3" xfId="0" applyFill="1" applyBorder="1"/>
    <xf numFmtId="0" fontId="0" fillId="7" borderId="2" xfId="0" applyFill="1" applyBorder="1"/>
    <xf numFmtId="0" fontId="3" fillId="7" borderId="2" xfId="0" applyFont="1" applyFill="1" applyBorder="1"/>
    <xf numFmtId="0" fontId="0" fillId="7" borderId="1" xfId="0" applyFill="1" applyBorder="1"/>
    <xf numFmtId="0" fontId="9" fillId="7" borderId="2" xfId="0" applyFont="1" applyFill="1" applyBorder="1"/>
    <xf numFmtId="3" fontId="9" fillId="7" borderId="2" xfId="0" applyNumberFormat="1" applyFont="1" applyFill="1" applyBorder="1"/>
    <xf numFmtId="0" fontId="9" fillId="7" borderId="1" xfId="0" applyFont="1" applyFill="1" applyBorder="1"/>
    <xf numFmtId="3" fontId="12" fillId="7" borderId="2" xfId="0" applyNumberFormat="1" applyFont="1" applyFill="1" applyBorder="1"/>
    <xf numFmtId="0" fontId="13" fillId="7" borderId="1" xfId="1" applyFont="1" applyFill="1" applyBorder="1" applyAlignment="1" applyProtection="1"/>
    <xf numFmtId="0" fontId="14" fillId="7" borderId="1" xfId="1" applyFont="1" applyFill="1" applyBorder="1" applyAlignment="1" applyProtection="1"/>
    <xf numFmtId="0" fontId="0" fillId="0" borderId="0" xfId="0" applyBorder="1"/>
    <xf numFmtId="0" fontId="0" fillId="0" borderId="2" xfId="0" applyFill="1" applyBorder="1"/>
    <xf numFmtId="0" fontId="1" fillId="0" borderId="2" xfId="1" applyBorder="1" applyAlignment="1" applyProtection="1">
      <alignment wrapText="1"/>
    </xf>
    <xf numFmtId="0" fontId="11" fillId="6" borderId="3" xfId="0" applyFont="1" applyFill="1" applyBorder="1"/>
    <xf numFmtId="0" fontId="0" fillId="0" borderId="1" xfId="0" applyBorder="1"/>
    <xf numFmtId="0" fontId="0" fillId="5" borderId="1" xfId="0" applyFill="1" applyBorder="1"/>
    <xf numFmtId="0" fontId="0" fillId="4" borderId="1" xfId="0" applyFill="1" applyBorder="1"/>
    <xf numFmtId="0" fontId="1" fillId="3" borderId="1" xfId="1" applyFill="1" applyBorder="1" applyAlignment="1" applyProtection="1"/>
    <xf numFmtId="0" fontId="1" fillId="0" borderId="1" xfId="1" applyBorder="1" applyAlignment="1" applyProtection="1"/>
    <xf numFmtId="0" fontId="1" fillId="0" borderId="2" xfId="1" applyBorder="1" applyAlignment="1" applyProtection="1"/>
    <xf numFmtId="0" fontId="0" fillId="5" borderId="0" xfId="0" applyFill="1" applyBorder="1"/>
    <xf numFmtId="0" fontId="0" fillId="4" borderId="0" xfId="0" applyFill="1" applyBorder="1"/>
    <xf numFmtId="0" fontId="1" fillId="3" borderId="2" xfId="1" applyFill="1" applyBorder="1" applyAlignment="1" applyProtection="1"/>
    <xf numFmtId="0" fontId="2" fillId="0" borderId="2" xfId="1" applyFont="1" applyBorder="1" applyAlignment="1" applyProtection="1"/>
    <xf numFmtId="0" fontId="6" fillId="0" borderId="2" xfId="0" applyFont="1" applyBorder="1"/>
    <xf numFmtId="0" fontId="0" fillId="7" borderId="0" xfId="0" applyFill="1" applyBorder="1"/>
    <xf numFmtId="0" fontId="0" fillId="7" borderId="0" xfId="0" applyFill="1"/>
    <xf numFmtId="0" fontId="1" fillId="8" borderId="0" xfId="1" applyFill="1" applyBorder="1" applyAlignment="1" applyProtection="1"/>
    <xf numFmtId="0" fontId="10" fillId="9" borderId="3" xfId="0" applyFont="1" applyFill="1" applyBorder="1"/>
    <xf numFmtId="0" fontId="10" fillId="9" borderId="2" xfId="0" applyFont="1" applyFill="1" applyBorder="1" applyAlignment="1">
      <alignment wrapText="1"/>
    </xf>
    <xf numFmtId="0" fontId="10" fillId="9" borderId="2" xfId="0" applyFont="1" applyFill="1" applyBorder="1"/>
    <xf numFmtId="0" fontId="11" fillId="6" borderId="2" xfId="0" applyFont="1" applyFill="1" applyBorder="1"/>
    <xf numFmtId="0" fontId="0" fillId="0" borderId="3" xfId="0" applyFill="1" applyBorder="1"/>
    <xf numFmtId="0" fontId="15" fillId="10" borderId="0" xfId="0" applyFont="1" applyFill="1"/>
    <xf numFmtId="0" fontId="16" fillId="10" borderId="1" xfId="0" applyFont="1" applyFill="1" applyBorder="1"/>
    <xf numFmtId="0" fontId="15" fillId="10" borderId="3" xfId="0" applyFont="1" applyFill="1" applyBorder="1"/>
    <xf numFmtId="0" fontId="15" fillId="10" borderId="2" xfId="0" applyFont="1" applyFill="1" applyBorder="1"/>
    <xf numFmtId="0" fontId="16" fillId="10" borderId="2" xfId="0" applyFont="1" applyFill="1" applyBorder="1"/>
    <xf numFmtId="0" fontId="1" fillId="11" borderId="0" xfId="1" applyFill="1" applyAlignment="1" applyProtection="1"/>
    <xf numFmtId="0" fontId="1" fillId="12" borderId="0" xfId="1" applyFill="1" applyBorder="1" applyAlignment="1" applyProtection="1"/>
    <xf numFmtId="0" fontId="0" fillId="11" borderId="0" xfId="0" applyFont="1" applyFill="1"/>
    <xf numFmtId="0" fontId="1" fillId="3" borderId="3" xfId="1" applyFill="1" applyBorder="1" applyAlignment="1" applyProtection="1"/>
    <xf numFmtId="0" fontId="0" fillId="11" borderId="3" xfId="0" applyFill="1" applyBorder="1"/>
    <xf numFmtId="0" fontId="0" fillId="11" borderId="2" xfId="0" applyFill="1" applyBorder="1"/>
    <xf numFmtId="0" fontId="0" fillId="11" borderId="0" xfId="0" applyFill="1" applyBorder="1"/>
    <xf numFmtId="0" fontId="0" fillId="11" borderId="1" xfId="0" applyFill="1" applyBorder="1"/>
    <xf numFmtId="0" fontId="0" fillId="11" borderId="0" xfId="0" applyFill="1"/>
    <xf numFmtId="0" fontId="2" fillId="11" borderId="3" xfId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dar-0" TargetMode="External"/><Relationship Id="rId18" Type="http://schemas.openxmlformats.org/officeDocument/2006/relationships/hyperlink" Target="http://www.russkiyrostok.ru/catalog/semena-ovoshchnyh-kultur/perec/perec-sladkiy/perec-kubovidnyy/aristotel-f1" TargetMode="External"/><Relationship Id="rId26" Type="http://schemas.openxmlformats.org/officeDocument/2006/relationships/hyperlink" Target="http://www.russkiyrostok.ru/catalog/semena-ovoshchnyh-kultur/perec/perec-sladkiy/perec-konusovidnyy/samander-f1" TargetMode="External"/><Relationship Id="rId39" Type="http://schemas.openxmlformats.org/officeDocument/2006/relationships/hyperlink" Target="http://www.russkiyrostok.ru/catalog/semena-ovoshchnyh-kultur/tykva/sampson-f1" TargetMode="External"/><Relationship Id="rId21" Type="http://schemas.openxmlformats.org/officeDocument/2006/relationships/hyperlink" Target="http://www.russkiyrostok.ru/catalog/semena-ovoshchnyh-kultur/perec/perec-sladkiy/perec-kubovidnyy/klaudio-f1" TargetMode="External"/><Relationship Id="rId34" Type="http://schemas.openxmlformats.org/officeDocument/2006/relationships/hyperlink" Target="http://www.russkiyrostok.ru/catalog/semena-ovoshchnyh-kultur/kapusta/kapusta-brokkoli/montop-f1" TargetMode="External"/><Relationship Id="rId42" Type="http://schemas.openxmlformats.org/officeDocument/2006/relationships/hyperlink" Target="http://www.russkiyrostok.ru/catalog/semena-ovoshchnyh-kultur/ogurec/ogurec-kornishon/ogurec-pcheloopylyaemyy/sonata-f1" TargetMode="External"/><Relationship Id="rId47" Type="http://schemas.openxmlformats.org/officeDocument/2006/relationships/hyperlink" Target="http://www.russkiyrostok.ru/catalog/semena-ovoshchnyh-kultur/ogurec/ogurec-kornishon/ogurec-partenokarpicheskiy/lenara-f1" TargetMode="External"/><Relationship Id="rId50" Type="http://schemas.openxmlformats.org/officeDocument/2006/relationships/hyperlink" Target="http://fermer.ru/user/28630" TargetMode="External"/><Relationship Id="rId55" Type="http://schemas.openxmlformats.org/officeDocument/2006/relationships/hyperlink" Target="http://fermer.ru/user/140298" TargetMode="External"/><Relationship Id="rId63" Type="http://schemas.openxmlformats.org/officeDocument/2006/relationships/hyperlink" Target="http://www.russkiyrostok.ru/catalog/semena-ovoshchnyh-kultur/bobovye/goroh-ovoshchnoy/dakota" TargetMode="External"/><Relationship Id="rId68" Type="http://schemas.openxmlformats.org/officeDocument/2006/relationships/hyperlink" Target="http://fermer.ru/user/143607" TargetMode="External"/><Relationship Id="rId7" Type="http://schemas.openxmlformats.org/officeDocument/2006/relationships/hyperlink" Target="http://fermer.ru/user/115244" TargetMode="External"/><Relationship Id="rId71" Type="http://schemas.openxmlformats.org/officeDocument/2006/relationships/hyperlink" Target="http://fermer.ru/user/12169" TargetMode="External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diabolik-f1" TargetMode="External"/><Relationship Id="rId29" Type="http://schemas.openxmlformats.org/officeDocument/2006/relationships/hyperlink" Target="http://www.russkiyrostok.ru/catalog/semena-ovoshchnyh-kultur/perec/perec-ostryy/shakira-f1" TargetMode="External"/><Relationship Id="rId11" Type="http://schemas.openxmlformats.org/officeDocument/2006/relationships/hyperlink" Target="http://senior-pomidor.com.ua/semena_ovoshei/tomat/571/tomat_Kustovoi_SHedi_Ledi_F1_10_sem.html" TargetMode="External"/><Relationship Id="rId24" Type="http://schemas.openxmlformats.org/officeDocument/2006/relationships/hyperlink" Target="http://www.russkiyrostok.ru/catalog/semena-ovoshchnyh-kultur/perec/perec-sladkiy/perec-konusovidnyy/dzhipsi-f1" TargetMode="External"/><Relationship Id="rId32" Type="http://schemas.openxmlformats.org/officeDocument/2006/relationships/hyperlink" Target="http://www.russkiyrostok.ru/catalog/semena-ovoshchnyh-kultur/kapusta/kapusta-belokochannaya/gloriya-f1" TargetMode="External"/><Relationship Id="rId37" Type="http://schemas.openxmlformats.org/officeDocument/2006/relationships/hyperlink" Target="http://www3.syngenta.com/country/ru/ru/seeds/vegetables/cabbages/cauliflower/Pages/bruce.aspx" TargetMode="External"/><Relationship Id="rId40" Type="http://schemas.openxmlformats.org/officeDocument/2006/relationships/hyperlink" Target="http://www.russkiyrostok.ru/catalog/semena-ovoshchnyh-kultur/kukuruza-saharnaya/dobrynya-f1" TargetMode="External"/><Relationship Id="rId45" Type="http://schemas.openxmlformats.org/officeDocument/2006/relationships/hyperlink" Target="http://fermer.ru/user/142448" TargetMode="External"/><Relationship Id="rId53" Type="http://schemas.openxmlformats.org/officeDocument/2006/relationships/hyperlink" Target="http://www.russkiyrostok.ru/catalog/semena-bahchevyh-kultur/arbuz/shuga-delikata-f1" TargetMode="External"/><Relationship Id="rId58" Type="http://schemas.openxmlformats.org/officeDocument/2006/relationships/hyperlink" Target="http://www.vladam-seeds.com.ua/ru/catalog/goods/95" TargetMode="External"/><Relationship Id="rId66" Type="http://schemas.openxmlformats.org/officeDocument/2006/relationships/hyperlink" Target="http://www.russkiyrostok.ru/catalog/semena-ovoshchnyh-kultur/salat/salat-polukochannyy/levistro" TargetMode="External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solerosso-f1" TargetMode="External"/><Relationship Id="rId23" Type="http://schemas.openxmlformats.org/officeDocument/2006/relationships/hyperlink" Target="http://www.agrodepartament.ru/seminis/product/view/50/322.html" TargetMode="External"/><Relationship Id="rId28" Type="http://schemas.openxmlformats.org/officeDocument/2006/relationships/hyperlink" Target="http://www.russkiyrostok.ru/catalog/semena-ovoshchnyh-kultur/baklazhan/galine-f1" TargetMode="External"/><Relationship Id="rId36" Type="http://schemas.openxmlformats.org/officeDocument/2006/relationships/hyperlink" Target="http://www3.syngenta.com/country/ru/ru/seeds/vegetables/cabbages/chinese-cabbage/Pages/sprinkin.aspx" TargetMode="External"/><Relationship Id="rId49" Type="http://schemas.openxmlformats.org/officeDocument/2006/relationships/hyperlink" Target="http://www.russkiyrostok.ru/catalog/semena-ovoshchnyh-kultur/zelennye-kultury/petrushka/italyanskiy-gigant" TargetMode="External"/><Relationship Id="rId57" Type="http://schemas.openxmlformats.org/officeDocument/2006/relationships/hyperlink" Target="http://fermer.ru/user/40367" TargetMode="External"/><Relationship Id="rId61" Type="http://schemas.openxmlformats.org/officeDocument/2006/relationships/hyperlink" Target="http://www.russkiyrostok.ru/catalog/semena-ovoshchnyh-kultur/tomat/tomaty-dlya-zakrytogo-grunta/tomaty-poludeterminantnye/10-13" TargetMode="External"/><Relationship Id="rId10" Type="http://schemas.openxmlformats.org/officeDocument/2006/relationships/hyperlink" Target="http://www.sakata-seed.ru/data/vegetables/tomato/linda.pdf" TargetMode="External"/><Relationship Id="rId19" Type="http://schemas.openxmlformats.org/officeDocument/2006/relationships/hyperlink" Target="http://www.russkiyrostok.ru/catalog/semena-ovoshchnyh-kultur/perec/perec-sladkiy/perec-kubovidnyy/dzhemini-f1" TargetMode="External"/><Relationship Id="rId31" Type="http://schemas.openxmlformats.org/officeDocument/2006/relationships/hyperlink" Target="http://www.russkiyrostok.ru/catalog/semena-ovoshchnyh-kultur/kapusta/kapusta-belokochannaya/mirror-f1" TargetMode="External"/><Relationship Id="rId44" Type="http://schemas.openxmlformats.org/officeDocument/2006/relationships/hyperlink" Target="http://fermer.ru/user/137280" TargetMode="External"/><Relationship Id="rId52" Type="http://schemas.openxmlformats.org/officeDocument/2006/relationships/hyperlink" Target="http://fermer.ru/user/45458" TargetMode="External"/><Relationship Id="rId60" Type="http://schemas.openxmlformats.org/officeDocument/2006/relationships/hyperlink" Target="http://www.russkiyrostok.ru/catalog/semena-ovoshchnyh-kultur/tomat/tomaty-dlya-zakrytogo-grunta/tomaty-poludeterminantnye/22-13" TargetMode="External"/><Relationship Id="rId65" Type="http://schemas.openxmlformats.org/officeDocument/2006/relationships/hyperlink" Target="http://fermer.ru/user/68091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bella_rosa.pdf" TargetMode="External"/><Relationship Id="rId14" Type="http://schemas.openxmlformats.org/officeDocument/2006/relationships/hyperlink" Target="http://www.russkiyrostok.ru/catalog/semena-ovoshchnyh-kultur/tomat/tomaty-dlya-otkrytogo-grunta-i-vremennyh-ukrytiy/polbig-f1" TargetMode="External"/><Relationship Id="rId22" Type="http://schemas.openxmlformats.org/officeDocument/2006/relationships/hyperlink" Target="http://www.russkiyrostok.ru/catalog/semena-ovoshchnyh-kultur/perec/perec-sladkiy/perec-kubovidnyy/red-baron-f1" TargetMode="External"/><Relationship Id="rId27" Type="http://schemas.openxmlformats.org/officeDocument/2006/relationships/hyperlink" Target="http://www.russkiyrostok.ru/catalog/semena-ovoshchnyh-kultur/baklazhan/bibo-f1" TargetMode="External"/><Relationship Id="rId30" Type="http://schemas.openxmlformats.org/officeDocument/2006/relationships/hyperlink" Target="http://www.russkiyrostok.ru/catalog/semena-bahchevyh-kultur/dynya/roksolana-f1" TargetMode="External"/><Relationship Id="rId35" Type="http://schemas.openxmlformats.org/officeDocument/2006/relationships/hyperlink" Target="http://www.russkiyrostok.ru/catalog/semena-ovoshchnyh-kultur/kapusta/kapusta-krasnokochannaya/rebol-f1" TargetMode="External"/><Relationship Id="rId43" Type="http://schemas.openxmlformats.org/officeDocument/2006/relationships/hyperlink" Target="http://magazin-naturalist.ru/catalog/6-ogurtsy/7876-ogurets-zanachka-gavrish.html" TargetMode="External"/><Relationship Id="rId48" Type="http://schemas.openxmlformats.org/officeDocument/2006/relationships/hyperlink" Target="http://www.russkiyrostok.ru/catalog/semena-ovoshchnyh-kultur/ogurec/ogurec-kornishon/ogurec-partenokarpicheskiy/amur-f1" TargetMode="External"/><Relationship Id="rId56" Type="http://schemas.openxmlformats.org/officeDocument/2006/relationships/hyperlink" Target="http://fermer.ru/user/29926" TargetMode="External"/><Relationship Id="rId64" Type="http://schemas.openxmlformats.org/officeDocument/2006/relationships/hyperlink" Target="http://fermer.ru/user/131847" TargetMode="External"/><Relationship Id="rId69" Type="http://schemas.openxmlformats.org/officeDocument/2006/relationships/hyperlink" Target="http://fermer.ru/user/143613" TargetMode="External"/><Relationship Id="rId8" Type="http://schemas.openxmlformats.org/officeDocument/2006/relationships/hyperlink" Target="http://www.agrodepartament.ru/component/jshopping/product/view/50/312.html" TargetMode="External"/><Relationship Id="rId51" Type="http://schemas.openxmlformats.org/officeDocument/2006/relationships/hyperlink" Target="http://fermer.ru/user/133760" TargetMode="External"/><Relationship Id="rId72" Type="http://schemas.openxmlformats.org/officeDocument/2006/relationships/hyperlink" Target="http://fermer.ru/user/60073" TargetMode="External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tomat/tomaty-promyshlennye-dlya-pererabotki/suriya-f1" TargetMode="External"/><Relationship Id="rId25" Type="http://schemas.openxmlformats.org/officeDocument/2006/relationships/hyperlink" Target="http://www.russkiyrostok.ru/catalog/semena-ovoshchnyh-kultur/perec/perec-sladkiy/perec-konusovidnyy/pik-nk" TargetMode="External"/><Relationship Id="rId33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8" Type="http://schemas.openxmlformats.org/officeDocument/2006/relationships/hyperlink" Target="http://www.russkiyrostok.ru/catalog/semena-ovoshchnyh-kultur/tykva/vitaminnaya" TargetMode="External"/><Relationship Id="rId46" Type="http://schemas.openxmlformats.org/officeDocument/2006/relationships/hyperlink" Target="http://fermer.ru/user/118586" TargetMode="External"/><Relationship Id="rId59" Type="http://schemas.openxmlformats.org/officeDocument/2006/relationships/hyperlink" Target="http://fermer.ru/user/130820" TargetMode="External"/><Relationship Id="rId67" Type="http://schemas.openxmlformats.org/officeDocument/2006/relationships/hyperlink" Target="http://fermer.ru/user/117047" TargetMode="External"/><Relationship Id="rId20" Type="http://schemas.openxmlformats.org/officeDocument/2006/relationships/hyperlink" Target="http://www.russkiyrostok.ru/catalog/semena-ovoshchnyh-kultur/perec/perec-sladkiy/perec-kubovidnyy/maratos-f1" TargetMode="External"/><Relationship Id="rId41" Type="http://schemas.openxmlformats.org/officeDocument/2006/relationships/hyperlink" Target="http://semenapro.com/index.php?route=product/product&amp;path=59_73&amp;product_id=94" TargetMode="External"/><Relationship Id="rId54" Type="http://schemas.openxmlformats.org/officeDocument/2006/relationships/hyperlink" Target="http://fermer.ru/user/31635" TargetMode="External"/><Relationship Id="rId62" Type="http://schemas.openxmlformats.org/officeDocument/2006/relationships/hyperlink" Target="http://www.russkiyrostok.ru/catalog/semena-ovoshchnyh-kultur/ogurec/ogurec-kornishon/ogurec-partenokarpicheskiy/kurazh-f1" TargetMode="External"/><Relationship Id="rId70" Type="http://schemas.openxmlformats.org/officeDocument/2006/relationships/hyperlink" Target="http://fermer.ru/user/122711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zoomScale="85" zoomScaleNormal="85" workbookViewId="0">
      <pane xSplit="5" ySplit="1" topLeftCell="S56" activePane="bottomRight" state="frozen"/>
      <selection pane="topRight" activeCell="D1" sqref="D1"/>
      <selection pane="bottomLeft" activeCell="A2" sqref="A2"/>
      <selection pane="bottomRight" activeCell="AK44" sqref="AK44"/>
    </sheetView>
  </sheetViews>
  <sheetFormatPr defaultRowHeight="15"/>
  <cols>
    <col min="1" max="1" width="31.42578125" bestFit="1" customWidth="1"/>
    <col min="2" max="2" width="8.28515625" style="28" bestFit="1" customWidth="1"/>
    <col min="3" max="3" width="9.7109375" style="50" bestFit="1" customWidth="1"/>
    <col min="4" max="4" width="9.7109375" style="52" bestFit="1" customWidth="1"/>
    <col min="5" max="5" width="9.140625" style="26"/>
    <col min="6" max="6" width="9.140625" style="15"/>
    <col min="7" max="11" width="9.140625" style="10"/>
    <col min="12" max="12" width="9.140625" style="15"/>
    <col min="13" max="13" width="9.140625" style="10"/>
    <col min="14" max="15" width="9.140625" style="15"/>
    <col min="16" max="16" width="9.140625" style="10"/>
    <col min="17" max="17" width="10" style="10" bestFit="1" customWidth="1"/>
    <col min="18" max="18" width="9.140625" style="10"/>
    <col min="19" max="19" width="9.140625" style="32"/>
    <col min="20" max="20" width="9.140625" style="36"/>
    <col min="21" max="21" width="9.140625" style="15"/>
    <col min="22" max="23" width="9.140625" style="10"/>
    <col min="24" max="25" width="9.140625" style="15"/>
    <col min="26" max="26" width="9.140625" style="36"/>
    <col min="27" max="29" width="9.140625" style="15"/>
    <col min="30" max="30" width="9.140625" style="10"/>
    <col min="31" max="35" width="9.140625" style="15"/>
  </cols>
  <sheetData>
    <row r="1" spans="1:37" ht="30">
      <c r="B1" s="30" t="s">
        <v>9</v>
      </c>
      <c r="C1" s="50" t="s">
        <v>76</v>
      </c>
      <c r="D1" s="51" t="s">
        <v>79</v>
      </c>
      <c r="E1" s="24" t="s">
        <v>16</v>
      </c>
      <c r="F1" s="12" t="s">
        <v>5</v>
      </c>
      <c r="G1" s="41" t="s">
        <v>8</v>
      </c>
      <c r="H1" s="11" t="s">
        <v>21</v>
      </c>
      <c r="I1" s="41" t="s">
        <v>39</v>
      </c>
      <c r="J1" s="41" t="s">
        <v>44</v>
      </c>
      <c r="K1" s="41" t="s">
        <v>47</v>
      </c>
      <c r="L1" s="18" t="s">
        <v>49</v>
      </c>
      <c r="M1" s="46" t="s">
        <v>50</v>
      </c>
      <c r="N1" s="17" t="s">
        <v>51</v>
      </c>
      <c r="O1" s="20" t="s">
        <v>52</v>
      </c>
      <c r="P1" s="41" t="s">
        <v>53</v>
      </c>
      <c r="Q1" s="41" t="s">
        <v>56</v>
      </c>
      <c r="R1" s="41" t="s">
        <v>65</v>
      </c>
      <c r="S1" s="32" t="s">
        <v>66</v>
      </c>
      <c r="T1" s="40" t="s">
        <v>67</v>
      </c>
      <c r="U1" s="12" t="s">
        <v>68</v>
      </c>
      <c r="V1" s="11" t="s">
        <v>75</v>
      </c>
      <c r="W1" s="34" t="s">
        <v>81</v>
      </c>
      <c r="X1" s="12" t="s">
        <v>82</v>
      </c>
      <c r="Y1" s="19" t="s">
        <v>83</v>
      </c>
      <c r="Z1" s="40" t="s">
        <v>84</v>
      </c>
      <c r="AA1" s="12" t="s">
        <v>86</v>
      </c>
      <c r="AB1" s="12" t="s">
        <v>94</v>
      </c>
      <c r="AC1" s="12" t="s">
        <v>95</v>
      </c>
      <c r="AD1" s="11" t="s">
        <v>98</v>
      </c>
      <c r="AE1" s="12" t="s">
        <v>99</v>
      </c>
      <c r="AF1" s="19" t="s">
        <v>100</v>
      </c>
      <c r="AG1" s="17" t="s">
        <v>102</v>
      </c>
      <c r="AH1" s="19" t="s">
        <v>103</v>
      </c>
      <c r="AI1" s="1" t="s">
        <v>104</v>
      </c>
    </row>
    <row r="2" spans="1:37" s="21" customFormat="1" ht="18.75">
      <c r="A2" s="21" t="s">
        <v>7</v>
      </c>
      <c r="AA2" s="35"/>
      <c r="AB2" s="35"/>
      <c r="AC2" s="35"/>
      <c r="AD2" s="53"/>
      <c r="AE2" s="35"/>
      <c r="AF2" s="35"/>
      <c r="AG2" s="35"/>
      <c r="AH2" s="35"/>
      <c r="AI2" s="35"/>
    </row>
    <row r="3" spans="1:37" s="7" customFormat="1">
      <c r="A3" s="6" t="s">
        <v>0</v>
      </c>
      <c r="B3" s="31">
        <v>1000</v>
      </c>
      <c r="C3" s="50">
        <f t="shared" ref="C3:C11" si="0">SUM(F3:FN3)</f>
        <v>1100</v>
      </c>
      <c r="D3" s="52">
        <f>C3/B3</f>
        <v>1.1000000000000001</v>
      </c>
      <c r="E3" s="26">
        <v>810</v>
      </c>
      <c r="F3" s="13">
        <v>100</v>
      </c>
      <c r="G3" s="8"/>
      <c r="H3" s="8"/>
      <c r="I3" s="8">
        <v>100</v>
      </c>
      <c r="J3" s="8">
        <v>250</v>
      </c>
      <c r="K3" s="8">
        <v>100</v>
      </c>
      <c r="L3" s="13"/>
      <c r="M3" s="8">
        <v>50</v>
      </c>
      <c r="N3" s="13">
        <v>100</v>
      </c>
      <c r="O3" s="13"/>
      <c r="P3" s="8">
        <v>50</v>
      </c>
      <c r="Q3" s="8"/>
      <c r="R3" s="8"/>
      <c r="S3" s="42"/>
      <c r="T3" s="37"/>
      <c r="U3" s="13"/>
      <c r="V3" s="8">
        <v>50</v>
      </c>
      <c r="W3" s="8">
        <v>50</v>
      </c>
      <c r="X3" s="13"/>
      <c r="Y3" s="13">
        <v>50</v>
      </c>
      <c r="Z3" s="37"/>
      <c r="AA3" s="13"/>
      <c r="AB3" s="13"/>
      <c r="AC3" s="13"/>
      <c r="AD3" s="8">
        <v>50</v>
      </c>
      <c r="AE3" s="13"/>
      <c r="AF3" s="13">
        <v>50</v>
      </c>
      <c r="AG3" s="13">
        <v>50</v>
      </c>
      <c r="AH3" s="13">
        <v>50</v>
      </c>
      <c r="AI3" s="13"/>
    </row>
    <row r="4" spans="1:37" s="5" customFormat="1">
      <c r="A4" s="61" t="s">
        <v>1</v>
      </c>
      <c r="B4" s="31">
        <v>1000</v>
      </c>
      <c r="C4" s="50">
        <f t="shared" si="0"/>
        <v>1000</v>
      </c>
      <c r="D4" s="52">
        <f t="shared" ref="D4:D67" si="1">C4/B4</f>
        <v>1</v>
      </c>
      <c r="E4" s="26">
        <v>830</v>
      </c>
      <c r="F4" s="64">
        <v>100</v>
      </c>
      <c r="G4" s="65"/>
      <c r="H4" s="65">
        <v>100</v>
      </c>
      <c r="I4" s="65"/>
      <c r="J4" s="65">
        <v>250</v>
      </c>
      <c r="K4" s="65">
        <v>100</v>
      </c>
      <c r="L4" s="64"/>
      <c r="M4" s="65">
        <v>50</v>
      </c>
      <c r="N4" s="64">
        <v>100</v>
      </c>
      <c r="O4" s="64"/>
      <c r="P4" s="65">
        <v>50</v>
      </c>
      <c r="Q4" s="65"/>
      <c r="R4" s="65"/>
      <c r="S4" s="66"/>
      <c r="T4" s="67"/>
      <c r="U4" s="64"/>
      <c r="V4" s="65">
        <v>50</v>
      </c>
      <c r="W4" s="65"/>
      <c r="X4" s="64"/>
      <c r="Y4" s="64">
        <v>50</v>
      </c>
      <c r="Z4" s="67"/>
      <c r="AA4" s="64"/>
      <c r="AB4" s="64"/>
      <c r="AC4" s="64"/>
      <c r="AD4" s="65">
        <v>50</v>
      </c>
      <c r="AE4" s="64"/>
      <c r="AF4" s="64">
        <v>50</v>
      </c>
      <c r="AG4" s="64">
        <v>50</v>
      </c>
      <c r="AH4" s="64"/>
      <c r="AI4" s="64"/>
      <c r="AJ4" s="68"/>
      <c r="AK4" s="68"/>
    </row>
    <row r="5" spans="1:37" s="7" customFormat="1">
      <c r="A5" s="6" t="s">
        <v>2</v>
      </c>
      <c r="B5" s="31">
        <v>1000</v>
      </c>
      <c r="C5" s="50">
        <f t="shared" si="0"/>
        <v>1450</v>
      </c>
      <c r="D5" s="52">
        <f t="shared" si="1"/>
        <v>1.45</v>
      </c>
      <c r="E5" s="26">
        <v>680</v>
      </c>
      <c r="F5" s="13">
        <v>100</v>
      </c>
      <c r="G5" s="8"/>
      <c r="H5" s="8"/>
      <c r="I5" s="8">
        <v>100</v>
      </c>
      <c r="J5" s="8">
        <v>250</v>
      </c>
      <c r="K5" s="8">
        <v>100</v>
      </c>
      <c r="L5" s="13">
        <v>100</v>
      </c>
      <c r="M5" s="8">
        <v>50</v>
      </c>
      <c r="N5" s="13">
        <v>100</v>
      </c>
      <c r="O5" s="13"/>
      <c r="P5" s="8">
        <v>50</v>
      </c>
      <c r="Q5" s="8">
        <v>50</v>
      </c>
      <c r="R5" s="8"/>
      <c r="S5" s="42"/>
      <c r="T5" s="37"/>
      <c r="U5" s="13">
        <v>100</v>
      </c>
      <c r="V5" s="8">
        <v>50</v>
      </c>
      <c r="W5" s="8">
        <v>50</v>
      </c>
      <c r="X5" s="13"/>
      <c r="Y5" s="13">
        <v>50</v>
      </c>
      <c r="Z5" s="37"/>
      <c r="AA5" s="13">
        <v>50</v>
      </c>
      <c r="AB5" s="13"/>
      <c r="AC5" s="13"/>
      <c r="AD5" s="8">
        <v>50</v>
      </c>
      <c r="AE5" s="13">
        <v>50</v>
      </c>
      <c r="AF5" s="13">
        <v>50</v>
      </c>
      <c r="AG5" s="13">
        <v>50</v>
      </c>
      <c r="AH5" s="13">
        <v>50</v>
      </c>
      <c r="AI5" s="13"/>
    </row>
    <row r="6" spans="1:37" s="5" customFormat="1">
      <c r="A6" s="4" t="s">
        <v>69</v>
      </c>
      <c r="B6" s="31">
        <v>25</v>
      </c>
      <c r="C6" s="50">
        <f t="shared" si="0"/>
        <v>52.5</v>
      </c>
      <c r="D6" s="52">
        <f t="shared" si="1"/>
        <v>2.1</v>
      </c>
      <c r="E6" s="26">
        <v>150</v>
      </c>
      <c r="F6" s="14"/>
      <c r="G6" s="9"/>
      <c r="H6" s="9"/>
      <c r="I6" s="9"/>
      <c r="J6" s="9">
        <v>12.5</v>
      </c>
      <c r="K6" s="9"/>
      <c r="L6" s="14"/>
      <c r="M6" s="9">
        <v>5</v>
      </c>
      <c r="N6" s="14">
        <v>5</v>
      </c>
      <c r="O6" s="14"/>
      <c r="P6" s="9">
        <v>5</v>
      </c>
      <c r="Q6" s="9"/>
      <c r="R6" s="9"/>
      <c r="S6" s="43"/>
      <c r="T6" s="38"/>
      <c r="U6" s="14"/>
      <c r="V6" s="9"/>
      <c r="W6" s="9"/>
      <c r="X6" s="14"/>
      <c r="Y6" s="14">
        <v>5</v>
      </c>
      <c r="Z6" s="38">
        <v>5</v>
      </c>
      <c r="AA6" s="14">
        <v>5</v>
      </c>
      <c r="AB6" s="14"/>
      <c r="AC6" s="14"/>
      <c r="AD6" s="9"/>
      <c r="AE6" s="14"/>
      <c r="AF6" s="14"/>
      <c r="AG6" s="14">
        <v>5</v>
      </c>
      <c r="AH6" s="14">
        <v>5</v>
      </c>
      <c r="AI6" s="14"/>
    </row>
    <row r="7" spans="1:37">
      <c r="A7" s="3" t="s">
        <v>70</v>
      </c>
      <c r="B7" s="31">
        <v>25</v>
      </c>
      <c r="C7" s="50">
        <f t="shared" si="0"/>
        <v>167.5</v>
      </c>
      <c r="D7" s="52">
        <f t="shared" si="1"/>
        <v>6.7</v>
      </c>
      <c r="E7" s="26">
        <v>150</v>
      </c>
      <c r="F7" s="15">
        <v>25</v>
      </c>
      <c r="G7" s="10">
        <v>25</v>
      </c>
      <c r="J7" s="10">
        <v>25</v>
      </c>
      <c r="L7" s="15">
        <v>5</v>
      </c>
      <c r="M7" s="10">
        <v>5</v>
      </c>
      <c r="N7" s="15">
        <v>5</v>
      </c>
      <c r="P7" s="10">
        <v>5</v>
      </c>
      <c r="Q7" s="10">
        <v>5</v>
      </c>
      <c r="R7" s="10">
        <v>10</v>
      </c>
      <c r="U7" s="15">
        <v>12.5</v>
      </c>
      <c r="V7" s="10">
        <v>5</v>
      </c>
      <c r="Y7" s="15">
        <v>5</v>
      </c>
      <c r="AF7" s="15">
        <v>25</v>
      </c>
      <c r="AG7" s="13">
        <v>5</v>
      </c>
      <c r="AH7" s="15">
        <v>5</v>
      </c>
    </row>
    <row r="8" spans="1:37" s="5" customFormat="1">
      <c r="A8" s="4" t="s">
        <v>3</v>
      </c>
      <c r="B8" s="31">
        <v>1000</v>
      </c>
      <c r="C8" s="50">
        <f t="shared" si="0"/>
        <v>850</v>
      </c>
      <c r="D8" s="52">
        <f t="shared" si="1"/>
        <v>0.85</v>
      </c>
      <c r="E8" s="26">
        <v>440</v>
      </c>
      <c r="F8" s="14">
        <v>100</v>
      </c>
      <c r="G8" s="9"/>
      <c r="H8" s="9"/>
      <c r="I8" s="9"/>
      <c r="J8" s="9"/>
      <c r="K8" s="9">
        <v>100</v>
      </c>
      <c r="L8" s="14"/>
      <c r="M8" s="9">
        <v>50</v>
      </c>
      <c r="N8" s="14">
        <v>100</v>
      </c>
      <c r="O8" s="14"/>
      <c r="P8" s="9">
        <v>50</v>
      </c>
      <c r="Q8" s="9"/>
      <c r="R8" s="9">
        <v>100</v>
      </c>
      <c r="S8" s="43"/>
      <c r="T8" s="38"/>
      <c r="U8" s="14"/>
      <c r="V8" s="9"/>
      <c r="W8" s="9">
        <v>100</v>
      </c>
      <c r="X8" s="14"/>
      <c r="Y8" s="14">
        <v>50</v>
      </c>
      <c r="Z8" s="38"/>
      <c r="AA8" s="14"/>
      <c r="AB8" s="14"/>
      <c r="AC8" s="14"/>
      <c r="AD8" s="9">
        <v>50</v>
      </c>
      <c r="AE8" s="14">
        <v>50</v>
      </c>
      <c r="AF8" s="14"/>
      <c r="AG8" s="14">
        <v>50</v>
      </c>
      <c r="AH8" s="14">
        <v>50</v>
      </c>
      <c r="AI8" s="14"/>
    </row>
    <row r="9" spans="1:37">
      <c r="A9" s="3" t="s">
        <v>4</v>
      </c>
      <c r="B9" s="31">
        <v>1000</v>
      </c>
      <c r="C9" s="50">
        <f t="shared" si="0"/>
        <v>1900</v>
      </c>
      <c r="D9" s="52">
        <f t="shared" si="1"/>
        <v>1.9</v>
      </c>
      <c r="E9" s="26">
        <v>383</v>
      </c>
      <c r="F9" s="15">
        <v>100</v>
      </c>
      <c r="G9" s="10">
        <v>1000</v>
      </c>
      <c r="H9" s="10">
        <v>100</v>
      </c>
      <c r="K9" s="10">
        <v>100</v>
      </c>
      <c r="M9" s="10">
        <v>50</v>
      </c>
      <c r="N9" s="15">
        <v>100</v>
      </c>
      <c r="P9" s="10">
        <v>50</v>
      </c>
      <c r="U9" s="15">
        <v>100</v>
      </c>
      <c r="V9" s="10">
        <v>50</v>
      </c>
      <c r="Y9" s="15">
        <v>50</v>
      </c>
      <c r="AB9" s="15">
        <v>50</v>
      </c>
      <c r="AD9" s="10">
        <v>50</v>
      </c>
      <c r="AG9" s="13">
        <v>50</v>
      </c>
      <c r="AH9" s="15">
        <v>50</v>
      </c>
    </row>
    <row r="10" spans="1:37" s="5" customFormat="1">
      <c r="A10" s="4" t="s">
        <v>43</v>
      </c>
      <c r="B10" s="31">
        <v>1000</v>
      </c>
      <c r="C10" s="50">
        <f t="shared" si="0"/>
        <v>1950</v>
      </c>
      <c r="D10" s="52">
        <f t="shared" si="1"/>
        <v>1.95</v>
      </c>
      <c r="E10" s="26">
        <v>455</v>
      </c>
      <c r="F10" s="14"/>
      <c r="G10" s="9">
        <v>400</v>
      </c>
      <c r="H10" s="9"/>
      <c r="I10" s="9"/>
      <c r="J10" s="9">
        <v>450</v>
      </c>
      <c r="K10" s="9">
        <v>100</v>
      </c>
      <c r="L10" s="14"/>
      <c r="M10" s="9">
        <v>50</v>
      </c>
      <c r="N10" s="14">
        <v>100</v>
      </c>
      <c r="O10" s="14"/>
      <c r="P10" s="9">
        <v>50</v>
      </c>
      <c r="Q10" s="9">
        <v>50</v>
      </c>
      <c r="R10" s="9">
        <v>300</v>
      </c>
      <c r="S10" s="43"/>
      <c r="T10" s="38"/>
      <c r="U10" s="14"/>
      <c r="V10" s="9">
        <v>50</v>
      </c>
      <c r="W10" s="9"/>
      <c r="X10" s="14"/>
      <c r="Y10" s="14">
        <v>50</v>
      </c>
      <c r="Z10" s="38"/>
      <c r="AA10" s="14"/>
      <c r="AB10" s="14"/>
      <c r="AC10" s="14"/>
      <c r="AD10" s="9">
        <v>50</v>
      </c>
      <c r="AE10" s="14"/>
      <c r="AF10" s="14"/>
      <c r="AG10" s="14">
        <v>250</v>
      </c>
      <c r="AH10" s="14">
        <v>50</v>
      </c>
      <c r="AI10" s="14"/>
    </row>
    <row r="11" spans="1:37">
      <c r="A11" s="2" t="s">
        <v>42</v>
      </c>
      <c r="B11" s="31">
        <v>1000</v>
      </c>
      <c r="C11" s="50">
        <f t="shared" si="0"/>
        <v>1800</v>
      </c>
      <c r="D11" s="52">
        <f t="shared" si="1"/>
        <v>1.8</v>
      </c>
      <c r="E11" s="26">
        <v>730</v>
      </c>
      <c r="G11" s="10">
        <v>500</v>
      </c>
      <c r="J11" s="10">
        <v>500</v>
      </c>
      <c r="K11" s="10">
        <v>100</v>
      </c>
      <c r="L11" s="15">
        <v>100</v>
      </c>
      <c r="M11" s="10">
        <v>50</v>
      </c>
      <c r="N11" s="15">
        <v>100</v>
      </c>
      <c r="P11" s="10">
        <v>50</v>
      </c>
      <c r="Q11" s="10">
        <v>50</v>
      </c>
      <c r="V11" s="10">
        <v>50</v>
      </c>
      <c r="W11" s="10">
        <v>50</v>
      </c>
      <c r="Y11" s="15">
        <v>50</v>
      </c>
      <c r="AD11" s="10">
        <v>50</v>
      </c>
      <c r="AF11" s="15">
        <v>50</v>
      </c>
      <c r="AG11" s="13">
        <v>50</v>
      </c>
      <c r="AH11" s="15">
        <v>50</v>
      </c>
    </row>
    <row r="12" spans="1:37" s="21" customFormat="1" ht="18.75">
      <c r="A12" s="21" t="s">
        <v>88</v>
      </c>
      <c r="AA12" s="35"/>
      <c r="AB12" s="35"/>
      <c r="AC12" s="35"/>
      <c r="AD12" s="53"/>
      <c r="AE12" s="35"/>
      <c r="AF12" s="35"/>
      <c r="AG12" s="35"/>
      <c r="AH12" s="35"/>
      <c r="AI12" s="35"/>
    </row>
    <row r="13" spans="1:37">
      <c r="A13" s="3" t="s">
        <v>89</v>
      </c>
      <c r="B13" s="31">
        <v>250</v>
      </c>
      <c r="C13" s="50">
        <f t="shared" ref="C13:C14" si="2">SUM(F13:FN13)</f>
        <v>540</v>
      </c>
      <c r="D13" s="52">
        <f t="shared" ref="D13:D14" si="3">C13/B13</f>
        <v>2.16</v>
      </c>
      <c r="E13" s="26">
        <v>490</v>
      </c>
      <c r="I13" s="10">
        <v>50</v>
      </c>
      <c r="J13" s="10">
        <v>50</v>
      </c>
      <c r="L13" s="15">
        <v>50</v>
      </c>
      <c r="N13" s="15">
        <v>50</v>
      </c>
      <c r="O13" s="15">
        <v>50</v>
      </c>
      <c r="P13" s="10">
        <v>50</v>
      </c>
      <c r="U13" s="15">
        <v>20</v>
      </c>
      <c r="V13" s="10">
        <v>50</v>
      </c>
      <c r="Y13" s="15">
        <v>50</v>
      </c>
      <c r="AB13" s="15">
        <v>50</v>
      </c>
      <c r="AD13" s="10">
        <v>50</v>
      </c>
      <c r="AG13" s="15">
        <v>10</v>
      </c>
      <c r="AH13" s="15">
        <v>10</v>
      </c>
    </row>
    <row r="14" spans="1:37" s="48" customFormat="1">
      <c r="A14" s="49" t="s">
        <v>90</v>
      </c>
      <c r="B14" s="31">
        <v>250</v>
      </c>
      <c r="C14" s="50">
        <f t="shared" si="2"/>
        <v>490</v>
      </c>
      <c r="D14" s="52">
        <f t="shared" si="3"/>
        <v>1.96</v>
      </c>
      <c r="E14" s="26">
        <v>450</v>
      </c>
      <c r="F14" s="22"/>
      <c r="G14" s="23"/>
      <c r="H14" s="23"/>
      <c r="I14" s="23">
        <v>50</v>
      </c>
      <c r="J14" s="23">
        <v>50</v>
      </c>
      <c r="K14" s="23"/>
      <c r="L14" s="22">
        <v>50</v>
      </c>
      <c r="M14" s="23"/>
      <c r="N14" s="22">
        <v>50</v>
      </c>
      <c r="O14" s="22">
        <v>50</v>
      </c>
      <c r="P14" s="23">
        <v>50</v>
      </c>
      <c r="Q14" s="23"/>
      <c r="R14" s="23"/>
      <c r="S14" s="47"/>
      <c r="T14" s="25"/>
      <c r="U14" s="22">
        <v>20</v>
      </c>
      <c r="V14" s="23">
        <v>50</v>
      </c>
      <c r="W14" s="23"/>
      <c r="X14" s="22"/>
      <c r="Y14" s="22">
        <v>50</v>
      </c>
      <c r="Z14" s="25"/>
      <c r="AA14" s="22"/>
      <c r="AB14" s="22"/>
      <c r="AC14" s="22"/>
      <c r="AD14" s="23">
        <v>50</v>
      </c>
      <c r="AE14" s="22"/>
      <c r="AF14" s="22"/>
      <c r="AG14" s="22">
        <v>10</v>
      </c>
      <c r="AH14" s="22">
        <v>10</v>
      </c>
      <c r="AI14" s="22"/>
    </row>
    <row r="15" spans="1:37" s="21" customFormat="1" ht="18.75">
      <c r="A15" s="21" t="s">
        <v>6</v>
      </c>
      <c r="AA15" s="35"/>
      <c r="AB15" s="35"/>
      <c r="AC15" s="35"/>
      <c r="AD15" s="53"/>
      <c r="AE15" s="35"/>
      <c r="AF15" s="35"/>
      <c r="AG15" s="35"/>
      <c r="AH15" s="35"/>
      <c r="AI15" s="35"/>
    </row>
    <row r="16" spans="1:37" ht="16.5">
      <c r="A16" s="1" t="s">
        <v>11</v>
      </c>
      <c r="B16" s="31">
        <v>1000</v>
      </c>
      <c r="C16" s="50">
        <f t="shared" ref="C16" si="4">SUM(F16:FN16)</f>
        <v>1180</v>
      </c>
      <c r="D16" s="52">
        <f t="shared" si="1"/>
        <v>1.18</v>
      </c>
      <c r="E16" s="29">
        <v>2521</v>
      </c>
      <c r="F16" s="16"/>
      <c r="G16" s="45">
        <v>400</v>
      </c>
      <c r="H16" s="45">
        <v>50</v>
      </c>
      <c r="I16" s="45">
        <v>50</v>
      </c>
      <c r="J16" s="45">
        <v>50</v>
      </c>
      <c r="K16" s="45">
        <v>50</v>
      </c>
      <c r="L16" s="15">
        <v>50</v>
      </c>
      <c r="N16" s="16">
        <v>50</v>
      </c>
      <c r="O16" s="16">
        <v>50</v>
      </c>
      <c r="P16" s="45">
        <v>50</v>
      </c>
      <c r="Q16" s="45">
        <v>100</v>
      </c>
      <c r="W16" s="10">
        <v>100</v>
      </c>
      <c r="AA16" s="15">
        <v>30</v>
      </c>
      <c r="AD16" s="10">
        <v>50</v>
      </c>
      <c r="AF16" s="15">
        <v>50</v>
      </c>
      <c r="AG16" s="15">
        <v>50</v>
      </c>
    </row>
    <row r="17" spans="1:42" s="5" customFormat="1">
      <c r="A17" s="61" t="s">
        <v>10</v>
      </c>
      <c r="B17" s="31">
        <v>500</v>
      </c>
      <c r="C17" s="50">
        <f t="shared" ref="C17:C21" si="5">SUM(F17:FN17)</f>
        <v>500</v>
      </c>
      <c r="D17" s="52">
        <f t="shared" ref="D17:D21" si="6">C17/B17</f>
        <v>1</v>
      </c>
      <c r="E17" s="26">
        <v>1525</v>
      </c>
      <c r="F17" s="64"/>
      <c r="G17" s="65">
        <v>200</v>
      </c>
      <c r="H17" s="65"/>
      <c r="I17" s="65"/>
      <c r="J17" s="65"/>
      <c r="K17" s="65">
        <v>50</v>
      </c>
      <c r="L17" s="64"/>
      <c r="M17" s="65"/>
      <c r="N17" s="64">
        <v>50</v>
      </c>
      <c r="O17" s="64"/>
      <c r="P17" s="65"/>
      <c r="Q17" s="65">
        <v>100</v>
      </c>
      <c r="R17" s="65"/>
      <c r="S17" s="66"/>
      <c r="T17" s="67"/>
      <c r="U17" s="64"/>
      <c r="V17" s="65"/>
      <c r="W17" s="65"/>
      <c r="X17" s="64"/>
      <c r="Y17" s="64"/>
      <c r="Z17" s="67"/>
      <c r="AA17" s="64">
        <v>30</v>
      </c>
      <c r="AB17" s="64"/>
      <c r="AC17" s="64"/>
      <c r="AD17" s="65">
        <v>50</v>
      </c>
      <c r="AE17" s="64"/>
      <c r="AF17" s="64"/>
      <c r="AG17" s="64">
        <v>20</v>
      </c>
      <c r="AH17" s="64"/>
      <c r="AI17" s="64"/>
      <c r="AJ17" s="68"/>
      <c r="AK17" s="68"/>
      <c r="AL17" s="68"/>
      <c r="AM17" s="68"/>
      <c r="AN17" s="68"/>
    </row>
    <row r="18" spans="1:42" ht="16.5">
      <c r="A18" s="1" t="s">
        <v>12</v>
      </c>
      <c r="B18" s="31">
        <v>1000</v>
      </c>
      <c r="C18" s="50">
        <f t="shared" si="5"/>
        <v>680</v>
      </c>
      <c r="D18" s="52">
        <f t="shared" si="6"/>
        <v>0.68</v>
      </c>
      <c r="E18" s="29">
        <v>2790</v>
      </c>
      <c r="G18" s="10">
        <v>200</v>
      </c>
      <c r="N18" s="16">
        <v>50</v>
      </c>
      <c r="O18" s="15">
        <v>50</v>
      </c>
      <c r="Q18" s="45">
        <v>100</v>
      </c>
      <c r="U18" s="15">
        <v>50</v>
      </c>
      <c r="V18" s="10">
        <v>50</v>
      </c>
      <c r="W18" s="10">
        <v>50</v>
      </c>
      <c r="AA18" s="15">
        <v>30</v>
      </c>
      <c r="AD18" s="10">
        <v>50</v>
      </c>
      <c r="AF18" s="15">
        <v>50</v>
      </c>
    </row>
    <row r="19" spans="1:42" s="5" customFormat="1">
      <c r="A19" s="4" t="s">
        <v>13</v>
      </c>
      <c r="B19" s="31">
        <v>1000</v>
      </c>
      <c r="C19" s="50">
        <f t="shared" si="5"/>
        <v>760</v>
      </c>
      <c r="D19" s="52">
        <f t="shared" si="6"/>
        <v>0.76</v>
      </c>
      <c r="E19" s="26">
        <v>2521</v>
      </c>
      <c r="F19" s="14"/>
      <c r="G19" s="9">
        <v>200</v>
      </c>
      <c r="H19" s="9">
        <v>50</v>
      </c>
      <c r="I19" s="9"/>
      <c r="J19" s="9"/>
      <c r="K19" s="9"/>
      <c r="L19" s="14"/>
      <c r="M19" s="9"/>
      <c r="N19" s="14">
        <v>50</v>
      </c>
      <c r="O19" s="14">
        <v>50</v>
      </c>
      <c r="P19" s="9"/>
      <c r="Q19" s="9"/>
      <c r="R19" s="9">
        <v>100</v>
      </c>
      <c r="S19" s="43"/>
      <c r="T19" s="38"/>
      <c r="U19" s="14"/>
      <c r="V19" s="9">
        <v>50</v>
      </c>
      <c r="W19" s="9"/>
      <c r="X19" s="14"/>
      <c r="Y19" s="14"/>
      <c r="Z19" s="38"/>
      <c r="AA19" s="15">
        <v>30</v>
      </c>
      <c r="AB19" s="14"/>
      <c r="AC19" s="14"/>
      <c r="AD19" s="10">
        <v>50</v>
      </c>
      <c r="AE19" s="14"/>
      <c r="AF19" s="14"/>
      <c r="AG19" s="14">
        <v>30</v>
      </c>
      <c r="AH19" s="14"/>
      <c r="AI19" s="14">
        <v>150</v>
      </c>
    </row>
    <row r="20" spans="1:42" ht="16.5">
      <c r="A20" s="1" t="s">
        <v>14</v>
      </c>
      <c r="B20" s="31">
        <v>500</v>
      </c>
      <c r="C20" s="50">
        <f t="shared" si="5"/>
        <v>480</v>
      </c>
      <c r="D20" s="52">
        <f t="shared" si="6"/>
        <v>0.96</v>
      </c>
      <c r="E20" s="29">
        <v>1400</v>
      </c>
      <c r="G20" s="10">
        <v>200</v>
      </c>
      <c r="I20" s="10">
        <v>50</v>
      </c>
      <c r="N20" s="16">
        <v>50</v>
      </c>
      <c r="O20" s="15">
        <v>50</v>
      </c>
      <c r="P20" s="10">
        <v>50</v>
      </c>
      <c r="AA20" s="15">
        <v>30</v>
      </c>
      <c r="AD20" s="10">
        <v>50</v>
      </c>
    </row>
    <row r="21" spans="1:42" s="5" customFormat="1">
      <c r="A21" s="4" t="s">
        <v>15</v>
      </c>
      <c r="B21" s="31">
        <v>500</v>
      </c>
      <c r="C21" s="50">
        <f t="shared" si="5"/>
        <v>560</v>
      </c>
      <c r="D21" s="52">
        <f t="shared" si="6"/>
        <v>1.1200000000000001</v>
      </c>
      <c r="E21" s="26">
        <v>1380</v>
      </c>
      <c r="F21" s="14"/>
      <c r="G21" s="9">
        <v>200</v>
      </c>
      <c r="H21" s="9">
        <v>50</v>
      </c>
      <c r="I21" s="9">
        <v>50</v>
      </c>
      <c r="J21" s="9">
        <v>50</v>
      </c>
      <c r="K21" s="9"/>
      <c r="L21" s="14">
        <v>50</v>
      </c>
      <c r="M21" s="9"/>
      <c r="N21" s="14">
        <v>50</v>
      </c>
      <c r="O21" s="14"/>
      <c r="P21" s="9"/>
      <c r="Q21" s="9"/>
      <c r="R21" s="9"/>
      <c r="S21" s="43"/>
      <c r="T21" s="38"/>
      <c r="U21" s="14"/>
      <c r="V21" s="9"/>
      <c r="W21" s="9"/>
      <c r="X21" s="14"/>
      <c r="Y21" s="14"/>
      <c r="Z21" s="38"/>
      <c r="AA21" s="15">
        <v>30</v>
      </c>
      <c r="AB21" s="14"/>
      <c r="AC21" s="14"/>
      <c r="AD21" s="10">
        <v>50</v>
      </c>
      <c r="AE21" s="14"/>
      <c r="AF21" s="14"/>
      <c r="AG21" s="14">
        <v>30</v>
      </c>
      <c r="AH21" s="14"/>
      <c r="AI21" s="14"/>
    </row>
    <row r="22" spans="1:42" s="21" customFormat="1" ht="18.75">
      <c r="A22" s="21" t="s">
        <v>17</v>
      </c>
      <c r="AA22" s="35"/>
      <c r="AB22" s="35"/>
      <c r="AC22" s="35"/>
      <c r="AD22" s="53"/>
      <c r="AE22" s="35"/>
      <c r="AF22" s="35"/>
      <c r="AG22" s="35"/>
      <c r="AH22" s="35"/>
      <c r="AI22" s="35"/>
    </row>
    <row r="23" spans="1:42">
      <c r="A23" s="1" t="s">
        <v>18</v>
      </c>
      <c r="B23" s="31">
        <v>1000</v>
      </c>
      <c r="C23" s="50">
        <f>SUM(F23:FN23)</f>
        <v>350</v>
      </c>
      <c r="D23" s="52">
        <f t="shared" si="1"/>
        <v>0.35</v>
      </c>
      <c r="E23" s="27">
        <v>2130</v>
      </c>
      <c r="G23" s="10">
        <v>200</v>
      </c>
      <c r="N23" s="16">
        <v>50</v>
      </c>
      <c r="V23" s="10">
        <v>50</v>
      </c>
      <c r="AF23" s="15">
        <v>50</v>
      </c>
    </row>
    <row r="24" spans="1:42" s="5" customFormat="1">
      <c r="A24" s="4" t="s">
        <v>19</v>
      </c>
      <c r="B24" s="31">
        <v>500</v>
      </c>
      <c r="C24" s="50">
        <f t="shared" ref="C24:C26" si="7">SUM(F24:FN24)</f>
        <v>380</v>
      </c>
      <c r="D24" s="52">
        <f t="shared" ref="D24:D26" si="8">C24/B24</f>
        <v>0.76</v>
      </c>
      <c r="E24" s="26">
        <v>890</v>
      </c>
      <c r="F24" s="14"/>
      <c r="G24" s="9">
        <v>200</v>
      </c>
      <c r="H24" s="9"/>
      <c r="I24" s="9"/>
      <c r="J24" s="9">
        <v>50</v>
      </c>
      <c r="K24" s="9"/>
      <c r="L24" s="14">
        <v>50</v>
      </c>
      <c r="M24" s="9"/>
      <c r="N24" s="14">
        <v>50</v>
      </c>
      <c r="O24" s="14"/>
      <c r="P24" s="9"/>
      <c r="Q24" s="9"/>
      <c r="R24" s="9"/>
      <c r="S24" s="43"/>
      <c r="T24" s="38"/>
      <c r="U24" s="14"/>
      <c r="V24" s="9"/>
      <c r="W24" s="9"/>
      <c r="X24" s="14"/>
      <c r="Y24" s="14"/>
      <c r="Z24" s="38"/>
      <c r="AA24" s="14"/>
      <c r="AB24" s="14"/>
      <c r="AC24" s="14"/>
      <c r="AD24" s="9"/>
      <c r="AE24" s="14"/>
      <c r="AF24" s="14"/>
      <c r="AG24" s="14">
        <v>30</v>
      </c>
      <c r="AH24" s="14"/>
      <c r="AI24" s="14"/>
    </row>
    <row r="25" spans="1:42" s="5" customFormat="1">
      <c r="A25" s="61" t="s">
        <v>71</v>
      </c>
      <c r="B25" s="31">
        <v>50</v>
      </c>
      <c r="C25" s="50">
        <f t="shared" si="7"/>
        <v>50</v>
      </c>
      <c r="D25" s="52">
        <f t="shared" si="8"/>
        <v>1</v>
      </c>
      <c r="E25" s="26">
        <v>150</v>
      </c>
      <c r="F25" s="64"/>
      <c r="G25" s="65">
        <v>10</v>
      </c>
      <c r="H25" s="65"/>
      <c r="I25" s="65"/>
      <c r="J25" s="65">
        <v>10</v>
      </c>
      <c r="K25" s="65"/>
      <c r="L25" s="64"/>
      <c r="M25" s="65"/>
      <c r="N25" s="64">
        <v>10</v>
      </c>
      <c r="O25" s="64"/>
      <c r="P25" s="65"/>
      <c r="Q25" s="65"/>
      <c r="R25" s="65">
        <v>10</v>
      </c>
      <c r="S25" s="66"/>
      <c r="T25" s="67"/>
      <c r="U25" s="64"/>
      <c r="V25" s="65"/>
      <c r="W25" s="65"/>
      <c r="X25" s="64"/>
      <c r="Y25" s="64"/>
      <c r="Z25" s="67"/>
      <c r="AA25" s="64"/>
      <c r="AB25" s="64"/>
      <c r="AC25" s="64"/>
      <c r="AD25" s="65"/>
      <c r="AE25" s="64"/>
      <c r="AF25" s="64"/>
      <c r="AG25" s="64">
        <v>5</v>
      </c>
      <c r="AH25" s="64">
        <v>5</v>
      </c>
      <c r="AI25" s="64"/>
      <c r="AJ25" s="68"/>
      <c r="AK25" s="68"/>
      <c r="AL25" s="68"/>
    </row>
    <row r="26" spans="1:42">
      <c r="A26" s="1" t="s">
        <v>20</v>
      </c>
      <c r="B26" s="28">
        <v>1000</v>
      </c>
      <c r="C26" s="50">
        <f t="shared" si="7"/>
        <v>680</v>
      </c>
      <c r="D26" s="52">
        <f t="shared" si="8"/>
        <v>0.68</v>
      </c>
      <c r="E26" s="27">
        <v>2927</v>
      </c>
      <c r="G26" s="10">
        <v>200</v>
      </c>
      <c r="H26" s="10">
        <v>50</v>
      </c>
      <c r="J26" s="10">
        <v>50</v>
      </c>
      <c r="N26" s="16">
        <v>50</v>
      </c>
      <c r="O26" s="15">
        <v>50</v>
      </c>
      <c r="R26" s="10">
        <v>50</v>
      </c>
      <c r="AD26" s="10">
        <v>50</v>
      </c>
      <c r="AG26" s="14">
        <v>30</v>
      </c>
      <c r="AI26" s="15">
        <v>150</v>
      </c>
    </row>
    <row r="27" spans="1:42" s="21" customFormat="1" ht="18.75">
      <c r="A27" s="21" t="s">
        <v>54</v>
      </c>
      <c r="AA27" s="35"/>
      <c r="AB27" s="35"/>
      <c r="AC27" s="35"/>
      <c r="AD27" s="53"/>
      <c r="AE27" s="35"/>
      <c r="AF27" s="35"/>
      <c r="AG27" s="35"/>
      <c r="AH27" s="35"/>
      <c r="AI27" s="35"/>
    </row>
    <row r="28" spans="1:42">
      <c r="A28" s="1" t="s">
        <v>55</v>
      </c>
      <c r="B28" s="28">
        <v>250</v>
      </c>
      <c r="C28" s="50">
        <f>SUM(F28:FN28)</f>
        <v>590</v>
      </c>
      <c r="D28" s="52">
        <f t="shared" si="1"/>
        <v>2.36</v>
      </c>
      <c r="E28" s="27">
        <v>650</v>
      </c>
      <c r="G28" s="10">
        <v>200</v>
      </c>
      <c r="J28" s="10">
        <v>50</v>
      </c>
      <c r="K28" s="10">
        <v>30</v>
      </c>
      <c r="N28" s="16">
        <v>30</v>
      </c>
      <c r="O28" s="15">
        <v>50</v>
      </c>
      <c r="V28" s="10">
        <v>50</v>
      </c>
      <c r="W28" s="10">
        <v>50</v>
      </c>
      <c r="AA28" s="15">
        <v>30</v>
      </c>
      <c r="AD28" s="10">
        <v>30</v>
      </c>
      <c r="AF28" s="15">
        <v>50</v>
      </c>
      <c r="AG28" s="15">
        <v>10</v>
      </c>
      <c r="AH28" s="15">
        <v>10</v>
      </c>
    </row>
    <row r="29" spans="1:42" s="21" customFormat="1" ht="18.75">
      <c r="A29" s="21" t="s">
        <v>22</v>
      </c>
      <c r="AA29" s="35"/>
      <c r="AB29" s="35"/>
      <c r="AC29" s="35"/>
      <c r="AD29" s="53"/>
      <c r="AE29" s="35"/>
      <c r="AF29" s="35"/>
      <c r="AG29" s="35"/>
      <c r="AH29" s="35"/>
      <c r="AI29" s="35"/>
    </row>
    <row r="30" spans="1:42">
      <c r="A30" s="60" t="s">
        <v>23</v>
      </c>
      <c r="B30" s="28">
        <v>500</v>
      </c>
      <c r="C30" s="50">
        <f>SUM(F30:FN30)</f>
        <v>1500</v>
      </c>
      <c r="D30" s="52">
        <f t="shared" si="1"/>
        <v>3</v>
      </c>
      <c r="E30" s="26">
        <v>130</v>
      </c>
      <c r="F30" s="64"/>
      <c r="G30" s="65">
        <v>50</v>
      </c>
      <c r="H30" s="65">
        <v>50</v>
      </c>
      <c r="I30" s="65"/>
      <c r="J30" s="65">
        <v>150</v>
      </c>
      <c r="K30" s="65"/>
      <c r="L30" s="64"/>
      <c r="M30" s="65"/>
      <c r="N30" s="69">
        <v>50</v>
      </c>
      <c r="O30" s="64"/>
      <c r="P30" s="65"/>
      <c r="Q30" s="65">
        <v>50</v>
      </c>
      <c r="R30" s="65">
        <v>100</v>
      </c>
      <c r="S30" s="66"/>
      <c r="T30" s="67">
        <v>500</v>
      </c>
      <c r="U30" s="64">
        <v>250</v>
      </c>
      <c r="V30" s="65">
        <v>50</v>
      </c>
      <c r="W30" s="65"/>
      <c r="X30" s="64"/>
      <c r="Y30" s="64"/>
      <c r="Z30" s="67"/>
      <c r="AA30" s="64"/>
      <c r="AB30" s="64"/>
      <c r="AC30" s="64"/>
      <c r="AD30" s="65">
        <v>50</v>
      </c>
      <c r="AE30" s="64">
        <v>50</v>
      </c>
      <c r="AF30" s="64">
        <v>50</v>
      </c>
      <c r="AG30" s="64"/>
      <c r="AH30" s="64">
        <v>50</v>
      </c>
      <c r="AI30" s="64">
        <v>50</v>
      </c>
      <c r="AJ30" s="68"/>
      <c r="AK30" s="68"/>
      <c r="AL30" s="68"/>
      <c r="AM30" s="68"/>
      <c r="AN30" s="68"/>
      <c r="AO30" s="68"/>
      <c r="AP30" s="68"/>
    </row>
    <row r="31" spans="1:42" s="5" customFormat="1">
      <c r="A31" s="4" t="s">
        <v>72</v>
      </c>
      <c r="B31" s="31">
        <v>5</v>
      </c>
      <c r="C31" s="50">
        <f>SUM(F31:FN31)</f>
        <v>18</v>
      </c>
      <c r="D31" s="52">
        <f t="shared" ref="D31" si="9">C31/B31</f>
        <v>3.6</v>
      </c>
      <c r="E31" s="26">
        <v>330</v>
      </c>
      <c r="F31" s="14"/>
      <c r="G31" s="9">
        <v>2</v>
      </c>
      <c r="H31" s="9"/>
      <c r="I31" s="9"/>
      <c r="J31" s="9">
        <v>2</v>
      </c>
      <c r="K31" s="9">
        <v>1</v>
      </c>
      <c r="L31" s="14">
        <v>1</v>
      </c>
      <c r="M31" s="9">
        <v>1</v>
      </c>
      <c r="N31" s="14">
        <v>1</v>
      </c>
      <c r="O31" s="14"/>
      <c r="P31" s="9"/>
      <c r="Q31" s="9">
        <v>1</v>
      </c>
      <c r="R31" s="9"/>
      <c r="S31" s="43"/>
      <c r="T31" s="38"/>
      <c r="U31" s="14">
        <v>2</v>
      </c>
      <c r="V31" s="9">
        <v>1</v>
      </c>
      <c r="W31" s="9">
        <v>1</v>
      </c>
      <c r="X31" s="14"/>
      <c r="Y31" s="14"/>
      <c r="Z31" s="38"/>
      <c r="AA31" s="14">
        <v>1</v>
      </c>
      <c r="AB31" s="14"/>
      <c r="AC31" s="14"/>
      <c r="AD31" s="9">
        <v>1</v>
      </c>
      <c r="AE31" s="14"/>
      <c r="AF31" s="14">
        <v>1</v>
      </c>
      <c r="AG31" s="14">
        <v>1</v>
      </c>
      <c r="AH31" s="14">
        <v>1</v>
      </c>
      <c r="AI31" s="14"/>
    </row>
    <row r="32" spans="1:42" s="21" customFormat="1" ht="18.75">
      <c r="A32" s="21" t="s">
        <v>24</v>
      </c>
      <c r="AA32" s="35"/>
      <c r="AB32" s="35"/>
      <c r="AC32" s="35"/>
      <c r="AD32" s="53"/>
      <c r="AE32" s="35"/>
      <c r="AF32" s="35"/>
      <c r="AG32" s="35"/>
      <c r="AH32" s="35"/>
      <c r="AI32" s="35" t="s">
        <v>24</v>
      </c>
    </row>
    <row r="33" spans="1:38">
      <c r="A33" s="1" t="s">
        <v>25</v>
      </c>
      <c r="B33" s="28">
        <v>1000</v>
      </c>
      <c r="C33" s="50">
        <f>SUM(F33:FN33)</f>
        <v>1050</v>
      </c>
      <c r="D33" s="52">
        <f t="shared" ref="D33" si="10">C33/B33</f>
        <v>1.05</v>
      </c>
      <c r="E33" s="27">
        <v>1959</v>
      </c>
      <c r="G33" s="10">
        <v>100</v>
      </c>
      <c r="J33" s="10">
        <v>100</v>
      </c>
      <c r="L33" s="15">
        <v>50</v>
      </c>
      <c r="N33" s="15">
        <v>50</v>
      </c>
      <c r="O33" s="15">
        <v>50</v>
      </c>
      <c r="P33" s="10">
        <v>100</v>
      </c>
      <c r="Q33" s="10">
        <v>100</v>
      </c>
      <c r="U33" s="15">
        <v>50</v>
      </c>
      <c r="W33" s="10">
        <v>50</v>
      </c>
      <c r="Y33" s="15">
        <v>200</v>
      </c>
      <c r="AA33" s="15">
        <v>50</v>
      </c>
      <c r="AC33" s="15">
        <v>50</v>
      </c>
      <c r="AD33" s="10">
        <v>50</v>
      </c>
      <c r="AH33" s="15">
        <v>50</v>
      </c>
    </row>
    <row r="34" spans="1:38" s="21" customFormat="1" ht="18.75">
      <c r="A34" s="21" t="s">
        <v>77</v>
      </c>
      <c r="AA34" s="35"/>
      <c r="AB34" s="35"/>
      <c r="AC34" s="35"/>
      <c r="AD34" s="53"/>
      <c r="AE34" s="35"/>
      <c r="AF34" s="35"/>
      <c r="AG34" s="35"/>
      <c r="AH34" s="35"/>
      <c r="AI34" s="35"/>
    </row>
    <row r="35" spans="1:38" s="1" customFormat="1">
      <c r="A35" s="1" t="s">
        <v>78</v>
      </c>
      <c r="B35" s="28">
        <v>500</v>
      </c>
      <c r="C35" s="50">
        <f>SUM(F35:FN35)</f>
        <v>460</v>
      </c>
      <c r="D35" s="52">
        <f t="shared" ref="D35" si="11">C35/B35</f>
        <v>0.92</v>
      </c>
      <c r="E35" s="27">
        <v>3900</v>
      </c>
      <c r="F35" s="15"/>
      <c r="G35" s="10">
        <v>50</v>
      </c>
      <c r="H35" s="10"/>
      <c r="I35" s="10"/>
      <c r="J35" s="10">
        <v>50</v>
      </c>
      <c r="K35" s="10"/>
      <c r="L35" s="15">
        <v>50</v>
      </c>
      <c r="M35" s="10"/>
      <c r="N35" s="15">
        <v>30</v>
      </c>
      <c r="O35" s="15">
        <v>50</v>
      </c>
      <c r="P35" s="10">
        <v>50</v>
      </c>
      <c r="Q35" s="10"/>
      <c r="R35" s="10">
        <v>50</v>
      </c>
      <c r="S35" s="32"/>
      <c r="T35" s="36">
        <v>50</v>
      </c>
      <c r="U35" s="15"/>
      <c r="V35" s="10"/>
      <c r="W35" s="15">
        <v>50</v>
      </c>
      <c r="X35" s="12"/>
      <c r="Y35" s="12"/>
      <c r="Z35" s="36">
        <v>20</v>
      </c>
      <c r="AA35" s="12"/>
      <c r="AB35" s="12"/>
      <c r="AC35" s="12"/>
      <c r="AD35" s="41"/>
      <c r="AE35" s="12"/>
      <c r="AF35" s="12"/>
      <c r="AG35" s="12"/>
      <c r="AH35" s="15">
        <v>10</v>
      </c>
      <c r="AI35" s="12"/>
    </row>
    <row r="36" spans="1:38" s="1" customFormat="1">
      <c r="A36" s="1" t="s">
        <v>80</v>
      </c>
      <c r="B36" s="28">
        <v>1000</v>
      </c>
      <c r="C36" s="50">
        <f>SUM(F36:FN36)</f>
        <v>880</v>
      </c>
      <c r="D36" s="52">
        <f t="shared" ref="D36" si="12">C36/B36</f>
        <v>0.88</v>
      </c>
      <c r="E36" s="27">
        <v>1600</v>
      </c>
      <c r="F36" s="15"/>
      <c r="G36" s="10">
        <v>200</v>
      </c>
      <c r="H36" s="10"/>
      <c r="I36" s="10"/>
      <c r="J36" s="10">
        <v>50</v>
      </c>
      <c r="K36" s="10"/>
      <c r="L36" s="10">
        <v>100</v>
      </c>
      <c r="M36" s="10"/>
      <c r="N36" s="15">
        <v>50</v>
      </c>
      <c r="O36" s="15">
        <v>50</v>
      </c>
      <c r="P36" s="10">
        <v>100</v>
      </c>
      <c r="Q36" s="10"/>
      <c r="R36" s="10"/>
      <c r="S36" s="32"/>
      <c r="T36" s="36"/>
      <c r="U36" s="15">
        <v>50</v>
      </c>
      <c r="V36" s="10"/>
      <c r="W36" s="15">
        <v>50</v>
      </c>
      <c r="X36" s="12"/>
      <c r="Y36" s="12"/>
      <c r="Z36" s="40"/>
      <c r="AA36" s="15">
        <v>30</v>
      </c>
      <c r="AB36" s="12"/>
      <c r="AC36" s="15">
        <v>50</v>
      </c>
      <c r="AD36" s="10">
        <v>50</v>
      </c>
      <c r="AE36" s="12"/>
      <c r="AF36" s="15">
        <v>50</v>
      </c>
      <c r="AG36" s="12"/>
      <c r="AH36" s="15">
        <v>50</v>
      </c>
      <c r="AI36" s="12"/>
    </row>
    <row r="37" spans="1:38" s="21" customFormat="1" ht="18.75">
      <c r="A37" s="21" t="s">
        <v>26</v>
      </c>
      <c r="AA37" s="35"/>
      <c r="AB37" s="35"/>
      <c r="AC37" s="35"/>
      <c r="AD37" s="53"/>
      <c r="AE37" s="35"/>
      <c r="AF37" s="35"/>
      <c r="AG37" s="35"/>
      <c r="AH37" s="35"/>
      <c r="AI37" s="35"/>
    </row>
    <row r="38" spans="1:38">
      <c r="A38" s="1" t="s">
        <v>27</v>
      </c>
      <c r="B38" s="28">
        <v>2500</v>
      </c>
      <c r="C38" s="50">
        <f>SUM(F38:FN38)</f>
        <v>1450</v>
      </c>
      <c r="D38" s="52">
        <f t="shared" si="1"/>
        <v>0.57999999999999996</v>
      </c>
      <c r="E38" s="27">
        <v>1051</v>
      </c>
      <c r="K38" s="10">
        <v>300</v>
      </c>
      <c r="L38" s="15">
        <v>100</v>
      </c>
      <c r="N38" s="15">
        <v>200</v>
      </c>
      <c r="O38" s="15">
        <v>200</v>
      </c>
      <c r="P38" s="10">
        <v>50</v>
      </c>
      <c r="Q38" s="10">
        <v>100</v>
      </c>
      <c r="U38" s="15">
        <v>100</v>
      </c>
      <c r="V38" s="10">
        <v>100</v>
      </c>
      <c r="W38" s="33">
        <v>100</v>
      </c>
      <c r="AD38" s="10">
        <v>50</v>
      </c>
      <c r="AF38" s="15">
        <v>50</v>
      </c>
      <c r="AH38" s="15">
        <v>100</v>
      </c>
    </row>
    <row r="39" spans="1:38" s="21" customFormat="1" ht="18.75">
      <c r="A39" s="21" t="s">
        <v>29</v>
      </c>
      <c r="AA39" s="35"/>
      <c r="AB39" s="35"/>
      <c r="AC39" s="35"/>
      <c r="AD39" s="53"/>
      <c r="AE39" s="35"/>
      <c r="AF39" s="35"/>
      <c r="AG39" s="35"/>
      <c r="AH39" s="35"/>
      <c r="AI39" s="35"/>
    </row>
    <row r="40" spans="1:38">
      <c r="A40" s="60" t="s">
        <v>28</v>
      </c>
      <c r="B40" s="28">
        <v>2500</v>
      </c>
      <c r="C40" s="50">
        <f>SUM(F40:FN40)</f>
        <v>2500</v>
      </c>
      <c r="D40" s="52">
        <f t="shared" si="1"/>
        <v>1</v>
      </c>
      <c r="E40" s="26">
        <v>767</v>
      </c>
      <c r="F40" s="64"/>
      <c r="G40" s="65"/>
      <c r="H40" s="65"/>
      <c r="I40" s="65"/>
      <c r="J40" s="65">
        <v>1500</v>
      </c>
      <c r="K40" s="65">
        <v>300</v>
      </c>
      <c r="L40" s="64"/>
      <c r="M40" s="65"/>
      <c r="N40" s="64">
        <v>200</v>
      </c>
      <c r="O40" s="64">
        <v>50</v>
      </c>
      <c r="P40" s="65"/>
      <c r="Q40" s="65">
        <v>100</v>
      </c>
      <c r="R40" s="65"/>
      <c r="S40" s="66"/>
      <c r="T40" s="67"/>
      <c r="U40" s="64">
        <v>200</v>
      </c>
      <c r="V40" s="65"/>
      <c r="W40" s="65"/>
      <c r="X40" s="64"/>
      <c r="Y40" s="64"/>
      <c r="Z40" s="67"/>
      <c r="AA40" s="64">
        <v>50</v>
      </c>
      <c r="AB40" s="64"/>
      <c r="AC40" s="64"/>
      <c r="AD40" s="65">
        <v>50</v>
      </c>
      <c r="AE40" s="64"/>
      <c r="AF40" s="64"/>
      <c r="AG40" s="64"/>
      <c r="AH40" s="64">
        <v>50</v>
      </c>
      <c r="AI40" s="64"/>
      <c r="AJ40" s="68"/>
      <c r="AK40" s="68"/>
      <c r="AL40" s="68"/>
    </row>
    <row r="41" spans="1:38" s="5" customFormat="1">
      <c r="A41" s="4" t="s">
        <v>30</v>
      </c>
      <c r="B41" s="31">
        <v>2500</v>
      </c>
      <c r="C41" s="50">
        <f>SUM(F41:FN41)</f>
        <v>2250</v>
      </c>
      <c r="D41" s="52">
        <f t="shared" ref="D41" si="13">C41/B41</f>
        <v>0.9</v>
      </c>
      <c r="E41" s="26">
        <v>1260</v>
      </c>
      <c r="F41" s="14"/>
      <c r="G41" s="9"/>
      <c r="H41" s="9"/>
      <c r="I41" s="9"/>
      <c r="J41" s="9">
        <v>1500</v>
      </c>
      <c r="K41" s="9">
        <v>300</v>
      </c>
      <c r="L41" s="14"/>
      <c r="M41" s="9"/>
      <c r="N41" s="14">
        <v>200</v>
      </c>
      <c r="O41" s="14"/>
      <c r="P41" s="9"/>
      <c r="Q41" s="9">
        <v>100</v>
      </c>
      <c r="R41" s="9"/>
      <c r="S41" s="43"/>
      <c r="T41" s="38"/>
      <c r="U41" s="14"/>
      <c r="V41" s="9"/>
      <c r="W41" s="9"/>
      <c r="X41" s="14"/>
      <c r="Y41" s="14"/>
      <c r="Z41" s="38"/>
      <c r="AA41" s="14"/>
      <c r="AB41" s="14"/>
      <c r="AC41" s="14"/>
      <c r="AD41" s="9">
        <v>50</v>
      </c>
      <c r="AE41" s="14"/>
      <c r="AF41" s="14">
        <v>50</v>
      </c>
      <c r="AG41" s="14"/>
      <c r="AH41" s="14">
        <v>50</v>
      </c>
      <c r="AI41" s="14"/>
    </row>
    <row r="42" spans="1:38" s="21" customFormat="1" ht="18.75">
      <c r="A42" s="21" t="s">
        <v>31</v>
      </c>
      <c r="AA42" s="35"/>
      <c r="AB42" s="35"/>
      <c r="AC42" s="35"/>
      <c r="AD42" s="53"/>
      <c r="AE42" s="35"/>
      <c r="AF42" s="35"/>
      <c r="AG42" s="35"/>
      <c r="AH42" s="35"/>
      <c r="AI42" s="35"/>
    </row>
    <row r="43" spans="1:38">
      <c r="A43" s="1" t="s">
        <v>32</v>
      </c>
      <c r="B43" s="28">
        <v>2500</v>
      </c>
      <c r="C43" s="50">
        <f>SUM(F43:FN43)</f>
        <v>2300</v>
      </c>
      <c r="D43" s="52">
        <f t="shared" si="1"/>
        <v>0.92</v>
      </c>
      <c r="E43" s="26">
        <v>944</v>
      </c>
      <c r="J43" s="10">
        <v>1500</v>
      </c>
      <c r="L43" s="15">
        <v>100</v>
      </c>
      <c r="O43" s="15">
        <v>200</v>
      </c>
      <c r="P43" s="10">
        <v>50</v>
      </c>
      <c r="R43" s="10">
        <v>100</v>
      </c>
      <c r="V43" s="10">
        <v>100</v>
      </c>
      <c r="W43" s="10">
        <v>100</v>
      </c>
      <c r="Y43" s="15">
        <v>100</v>
      </c>
      <c r="AB43" s="15">
        <v>50</v>
      </c>
    </row>
    <row r="44" spans="1:38" s="21" customFormat="1" ht="18.75">
      <c r="A44" s="21" t="s">
        <v>34</v>
      </c>
      <c r="AA44" s="35"/>
      <c r="AB44" s="35"/>
      <c r="AC44" s="35"/>
      <c r="AD44" s="53"/>
      <c r="AE44" s="35"/>
      <c r="AF44" s="35"/>
      <c r="AG44" s="35"/>
      <c r="AH44" s="35"/>
      <c r="AI44" s="35"/>
    </row>
    <row r="45" spans="1:38">
      <c r="A45" s="1" t="s">
        <v>33</v>
      </c>
      <c r="B45" s="28">
        <v>2500</v>
      </c>
      <c r="C45" s="50">
        <f>SUM(F45:FN45)</f>
        <v>1950</v>
      </c>
      <c r="D45" s="52">
        <f t="shared" si="1"/>
        <v>0.78</v>
      </c>
      <c r="E45" s="26">
        <v>850</v>
      </c>
      <c r="J45" s="10">
        <v>1250</v>
      </c>
      <c r="K45" s="10">
        <v>200</v>
      </c>
      <c r="O45" s="15">
        <v>200</v>
      </c>
      <c r="R45" s="10">
        <v>100</v>
      </c>
      <c r="U45" s="15">
        <v>100</v>
      </c>
      <c r="AD45" s="10">
        <v>50</v>
      </c>
      <c r="AH45" s="15">
        <v>50</v>
      </c>
    </row>
    <row r="46" spans="1:38" s="21" customFormat="1" ht="18.75">
      <c r="A46" s="21" t="s">
        <v>36</v>
      </c>
      <c r="AA46" s="35"/>
      <c r="AB46" s="35"/>
      <c r="AC46" s="35"/>
      <c r="AD46" s="53"/>
      <c r="AE46" s="35"/>
      <c r="AF46" s="35"/>
      <c r="AG46" s="35"/>
      <c r="AH46" s="35"/>
      <c r="AI46" s="35"/>
    </row>
    <row r="47" spans="1:38">
      <c r="A47" s="1" t="s">
        <v>35</v>
      </c>
      <c r="B47" s="28">
        <v>2500</v>
      </c>
      <c r="C47" s="50">
        <f>SUM(F47:FN47)</f>
        <v>1750</v>
      </c>
      <c r="D47" s="52">
        <f t="shared" si="1"/>
        <v>0.7</v>
      </c>
      <c r="E47" s="26">
        <v>944</v>
      </c>
      <c r="J47" s="10">
        <v>1000</v>
      </c>
      <c r="K47" s="10">
        <v>200</v>
      </c>
      <c r="N47" s="15">
        <v>100</v>
      </c>
      <c r="O47" s="15">
        <v>200</v>
      </c>
      <c r="P47" s="10">
        <v>100</v>
      </c>
      <c r="V47" s="10">
        <v>50</v>
      </c>
      <c r="AD47" s="10">
        <v>50</v>
      </c>
      <c r="AH47" s="15">
        <v>50</v>
      </c>
    </row>
    <row r="48" spans="1:38" s="21" customFormat="1" ht="18.75">
      <c r="A48" s="21" t="s">
        <v>38</v>
      </c>
      <c r="AA48" s="35"/>
      <c r="AB48" s="35"/>
      <c r="AC48" s="35"/>
      <c r="AD48" s="53"/>
      <c r="AE48" s="35"/>
      <c r="AF48" s="35"/>
      <c r="AG48" s="35"/>
      <c r="AH48" s="35"/>
      <c r="AI48" s="35"/>
    </row>
    <row r="49" spans="1:42">
      <c r="A49" s="1" t="s">
        <v>37</v>
      </c>
      <c r="B49" s="28">
        <v>2500</v>
      </c>
      <c r="C49" s="50">
        <f>SUM(F49:FN49)</f>
        <v>2050</v>
      </c>
      <c r="D49" s="52">
        <f t="shared" si="1"/>
        <v>0.82</v>
      </c>
      <c r="E49" s="26">
        <v>2313</v>
      </c>
      <c r="J49" s="10">
        <v>1500</v>
      </c>
      <c r="K49" s="10">
        <v>50</v>
      </c>
      <c r="N49" s="15">
        <v>100</v>
      </c>
      <c r="P49" s="10">
        <v>100</v>
      </c>
      <c r="V49" s="10">
        <v>50</v>
      </c>
      <c r="Y49" s="15">
        <v>100</v>
      </c>
      <c r="AA49" s="15">
        <v>50</v>
      </c>
      <c r="AD49" s="10">
        <v>50</v>
      </c>
      <c r="AH49" s="15">
        <v>50</v>
      </c>
    </row>
    <row r="50" spans="1:42" s="21" customFormat="1" ht="18.75">
      <c r="A50" s="21" t="s">
        <v>40</v>
      </c>
      <c r="AA50" s="35"/>
      <c r="AB50" s="35"/>
      <c r="AC50" s="35"/>
      <c r="AD50" s="53"/>
      <c r="AE50" s="35"/>
      <c r="AF50" s="35"/>
      <c r="AG50" s="35"/>
      <c r="AH50" s="35"/>
      <c r="AI50" s="35"/>
    </row>
    <row r="51" spans="1:42">
      <c r="A51" s="1" t="s">
        <v>73</v>
      </c>
      <c r="B51" s="28">
        <v>1000</v>
      </c>
      <c r="C51" s="50">
        <f>SUM(F51:FN51)</f>
        <v>1750</v>
      </c>
      <c r="D51" s="52">
        <f t="shared" si="1"/>
        <v>1.75</v>
      </c>
      <c r="E51" s="26">
        <v>450</v>
      </c>
      <c r="L51" s="15">
        <v>100</v>
      </c>
      <c r="N51" s="15">
        <v>100</v>
      </c>
      <c r="P51" s="10">
        <v>500</v>
      </c>
      <c r="U51" s="15">
        <v>200</v>
      </c>
      <c r="V51" s="10">
        <v>50</v>
      </c>
      <c r="Y51" s="15">
        <v>100</v>
      </c>
      <c r="AA51" s="15">
        <v>50</v>
      </c>
      <c r="AD51" s="10">
        <v>50</v>
      </c>
      <c r="AE51" s="15">
        <v>100</v>
      </c>
      <c r="AH51" s="15">
        <v>500</v>
      </c>
    </row>
    <row r="52" spans="1:42" s="5" customFormat="1">
      <c r="A52" s="4" t="s">
        <v>41</v>
      </c>
      <c r="B52" s="31">
        <v>500</v>
      </c>
      <c r="C52" s="50">
        <f>SUM(F52:FN52)</f>
        <v>620</v>
      </c>
      <c r="D52" s="52">
        <f t="shared" si="1"/>
        <v>1.24</v>
      </c>
      <c r="E52" s="26">
        <v>1100</v>
      </c>
      <c r="F52" s="14"/>
      <c r="G52" s="9">
        <v>100</v>
      </c>
      <c r="H52" s="9"/>
      <c r="I52" s="9"/>
      <c r="J52" s="9"/>
      <c r="K52" s="9"/>
      <c r="L52" s="14"/>
      <c r="M52" s="9"/>
      <c r="N52" s="14">
        <v>100</v>
      </c>
      <c r="O52" s="14"/>
      <c r="P52" s="9">
        <v>50</v>
      </c>
      <c r="Q52" s="9">
        <v>50</v>
      </c>
      <c r="R52" s="9"/>
      <c r="S52" s="43"/>
      <c r="T52" s="38"/>
      <c r="U52" s="14">
        <v>50</v>
      </c>
      <c r="V52" s="9">
        <v>50</v>
      </c>
      <c r="W52" s="9">
        <v>50</v>
      </c>
      <c r="X52" s="14"/>
      <c r="Y52" s="14"/>
      <c r="Z52" s="38">
        <v>20</v>
      </c>
      <c r="AA52" s="14">
        <v>50</v>
      </c>
      <c r="AB52" s="14"/>
      <c r="AC52" s="14"/>
      <c r="AD52" s="9">
        <v>50</v>
      </c>
      <c r="AE52" s="14"/>
      <c r="AF52" s="14">
        <v>50</v>
      </c>
      <c r="AG52" s="14"/>
      <c r="AH52" s="14"/>
      <c r="AI52" s="14"/>
    </row>
    <row r="53" spans="1:42" s="21" customFormat="1" ht="18.75">
      <c r="A53" s="21" t="s">
        <v>45</v>
      </c>
      <c r="AA53" s="35"/>
      <c r="AB53" s="35"/>
      <c r="AC53" s="35"/>
      <c r="AD53" s="53"/>
      <c r="AE53" s="35"/>
      <c r="AF53" s="35"/>
      <c r="AG53" s="35"/>
      <c r="AH53" s="35"/>
      <c r="AI53" s="35"/>
    </row>
    <row r="54" spans="1:42">
      <c r="A54" s="1" t="s">
        <v>46</v>
      </c>
      <c r="B54" s="28">
        <v>2500</v>
      </c>
      <c r="C54" s="50">
        <f>SUM(F54:FN54)</f>
        <v>1900</v>
      </c>
      <c r="D54" s="52">
        <f t="shared" si="1"/>
        <v>0.76</v>
      </c>
      <c r="E54" s="27">
        <v>2125</v>
      </c>
      <c r="G54" s="10">
        <v>300</v>
      </c>
      <c r="N54" s="15">
        <v>100</v>
      </c>
      <c r="O54" s="15">
        <v>100</v>
      </c>
      <c r="P54" s="10">
        <v>200</v>
      </c>
      <c r="Q54" s="10">
        <v>300</v>
      </c>
      <c r="R54" s="10">
        <v>100</v>
      </c>
      <c r="S54" s="32">
        <v>50</v>
      </c>
      <c r="U54" s="15">
        <v>100</v>
      </c>
      <c r="V54" s="10">
        <v>100</v>
      </c>
      <c r="W54" s="33">
        <v>200</v>
      </c>
      <c r="Z54" s="36">
        <v>100</v>
      </c>
      <c r="AA54" s="15">
        <v>100</v>
      </c>
      <c r="AD54" s="10">
        <v>50</v>
      </c>
      <c r="AF54" s="15">
        <v>50</v>
      </c>
      <c r="AH54" s="15">
        <v>50</v>
      </c>
    </row>
    <row r="55" spans="1:42" s="21" customFormat="1" ht="18.75">
      <c r="A55" s="21" t="s">
        <v>48</v>
      </c>
      <c r="AA55" s="35"/>
      <c r="AB55" s="35"/>
      <c r="AC55" s="35"/>
      <c r="AD55" s="53"/>
      <c r="AE55" s="35"/>
      <c r="AF55" s="35"/>
      <c r="AG55" s="35"/>
      <c r="AH55" s="35"/>
      <c r="AI55" s="35"/>
    </row>
    <row r="56" spans="1:42">
      <c r="A56" s="62" t="s">
        <v>74</v>
      </c>
      <c r="B56" s="28">
        <v>10</v>
      </c>
      <c r="C56" s="50">
        <f>SUM(F56:FN56)</f>
        <v>150</v>
      </c>
      <c r="D56" s="52">
        <f t="shared" si="1"/>
        <v>15</v>
      </c>
      <c r="E56" s="26">
        <v>50</v>
      </c>
      <c r="F56" s="64">
        <v>10</v>
      </c>
      <c r="G56" s="65">
        <v>10</v>
      </c>
      <c r="H56" s="65"/>
      <c r="I56" s="65"/>
      <c r="J56" s="65"/>
      <c r="K56" s="65">
        <v>10</v>
      </c>
      <c r="L56" s="64">
        <v>10</v>
      </c>
      <c r="M56" s="65"/>
      <c r="N56" s="64">
        <v>10</v>
      </c>
      <c r="O56" s="64"/>
      <c r="P56" s="65"/>
      <c r="Q56" s="65"/>
      <c r="R56" s="65">
        <v>10</v>
      </c>
      <c r="S56" s="66"/>
      <c r="T56" s="67"/>
      <c r="U56" s="64">
        <v>10</v>
      </c>
      <c r="V56" s="65">
        <v>10</v>
      </c>
      <c r="W56" s="65">
        <v>20</v>
      </c>
      <c r="X56" s="64"/>
      <c r="Y56" s="64">
        <v>10</v>
      </c>
      <c r="Z56" s="67">
        <v>10</v>
      </c>
      <c r="AA56" s="64">
        <v>10</v>
      </c>
      <c r="AB56" s="64"/>
      <c r="AC56" s="64"/>
      <c r="AD56" s="65">
        <v>10</v>
      </c>
      <c r="AE56" s="64"/>
      <c r="AF56" s="64">
        <v>10</v>
      </c>
      <c r="AG56" s="64"/>
      <c r="AH56" s="64"/>
      <c r="AI56" s="64"/>
      <c r="AJ56" s="68"/>
      <c r="AK56" s="68"/>
      <c r="AL56" s="68"/>
      <c r="AM56" s="68"/>
      <c r="AN56" s="68"/>
      <c r="AO56" s="68"/>
      <c r="AP56" s="68"/>
    </row>
    <row r="57" spans="1:42" s="21" customFormat="1" ht="18.75">
      <c r="A57" s="21" t="s">
        <v>57</v>
      </c>
      <c r="AA57" s="35"/>
      <c r="AB57" s="35"/>
      <c r="AC57" s="35"/>
      <c r="AD57" s="53"/>
      <c r="AE57" s="35"/>
      <c r="AF57" s="35"/>
      <c r="AG57" s="35"/>
      <c r="AH57" s="35"/>
      <c r="AI57" s="35"/>
    </row>
    <row r="58" spans="1:42">
      <c r="A58" s="1" t="s">
        <v>58</v>
      </c>
      <c r="B58" s="28">
        <v>1000</v>
      </c>
      <c r="C58" s="50">
        <f>SUM(F58:FN58)</f>
        <v>950</v>
      </c>
      <c r="D58" s="52">
        <f t="shared" si="1"/>
        <v>0.95</v>
      </c>
      <c r="E58" s="26">
        <v>335</v>
      </c>
      <c r="J58" s="10">
        <v>100</v>
      </c>
      <c r="K58" s="10">
        <v>100</v>
      </c>
      <c r="N58" s="15">
        <v>100</v>
      </c>
      <c r="P58" s="10">
        <v>100</v>
      </c>
      <c r="U58" s="15">
        <v>100</v>
      </c>
      <c r="V58" s="10">
        <v>50</v>
      </c>
      <c r="W58" s="10">
        <v>50</v>
      </c>
      <c r="Y58" s="15">
        <v>200</v>
      </c>
      <c r="AD58" s="10">
        <v>50</v>
      </c>
      <c r="AG58" s="15">
        <v>50</v>
      </c>
      <c r="AH58" s="15">
        <v>50</v>
      </c>
    </row>
    <row r="59" spans="1:42" s="5" customFormat="1">
      <c r="A59" s="4" t="s">
        <v>61</v>
      </c>
      <c r="B59" s="31">
        <v>1000</v>
      </c>
      <c r="C59" s="50">
        <f t="shared" ref="C59:C61" si="14">SUM(F59:FN59)</f>
        <v>2470</v>
      </c>
      <c r="D59" s="52">
        <f t="shared" ref="D59:D62" si="15">C59/B59</f>
        <v>2.4700000000000002</v>
      </c>
      <c r="E59" s="26">
        <v>600</v>
      </c>
      <c r="F59" s="14"/>
      <c r="G59" s="9"/>
      <c r="H59" s="9"/>
      <c r="I59" s="9"/>
      <c r="J59" s="9">
        <v>100</v>
      </c>
      <c r="K59" s="9">
        <v>100</v>
      </c>
      <c r="L59" s="14">
        <v>200</v>
      </c>
      <c r="M59" s="9"/>
      <c r="N59" s="14">
        <v>100</v>
      </c>
      <c r="O59" s="14"/>
      <c r="P59" s="9">
        <v>100</v>
      </c>
      <c r="Q59" s="9"/>
      <c r="R59" s="9">
        <v>200</v>
      </c>
      <c r="S59" s="43">
        <v>50</v>
      </c>
      <c r="T59" s="38">
        <v>1000</v>
      </c>
      <c r="U59" s="14">
        <v>50</v>
      </c>
      <c r="V59" s="9">
        <v>50</v>
      </c>
      <c r="W59" s="9"/>
      <c r="X59" s="14"/>
      <c r="Y59" s="14">
        <v>200</v>
      </c>
      <c r="Z59" s="38">
        <v>20</v>
      </c>
      <c r="AA59" s="14">
        <v>50</v>
      </c>
      <c r="AB59" s="14">
        <v>100</v>
      </c>
      <c r="AC59" s="14"/>
      <c r="AD59" s="14">
        <v>50</v>
      </c>
      <c r="AE59" s="14"/>
      <c r="AF59" s="14"/>
      <c r="AG59" s="14">
        <v>50</v>
      </c>
      <c r="AH59" s="14">
        <v>50</v>
      </c>
      <c r="AI59" s="14"/>
      <c r="AJ59" s="9"/>
      <c r="AK59" s="14"/>
      <c r="AL59" s="14"/>
      <c r="AM59" s="14"/>
      <c r="AN59" s="14"/>
      <c r="AO59" s="14"/>
      <c r="AP59" s="14"/>
    </row>
    <row r="60" spans="1:42">
      <c r="A60" s="1" t="s">
        <v>62</v>
      </c>
      <c r="B60" s="28">
        <v>1000</v>
      </c>
      <c r="C60" s="50">
        <f t="shared" si="14"/>
        <v>1120</v>
      </c>
      <c r="D60" s="52">
        <f t="shared" si="15"/>
        <v>1.1200000000000001</v>
      </c>
      <c r="E60" s="26">
        <v>1730</v>
      </c>
      <c r="J60" s="10">
        <v>50</v>
      </c>
      <c r="K60" s="10">
        <v>50</v>
      </c>
      <c r="N60" s="15">
        <v>50</v>
      </c>
      <c r="P60" s="10">
        <v>100</v>
      </c>
      <c r="T60" s="36">
        <v>500</v>
      </c>
      <c r="V60" s="10">
        <v>50</v>
      </c>
      <c r="W60" s="10">
        <v>50</v>
      </c>
      <c r="Y60" s="15">
        <v>100</v>
      </c>
      <c r="Z60" s="36">
        <v>20</v>
      </c>
      <c r="AD60" s="10">
        <v>50</v>
      </c>
      <c r="AF60" s="15">
        <v>50</v>
      </c>
      <c r="AG60" s="15">
        <v>50</v>
      </c>
    </row>
    <row r="61" spans="1:42" s="5" customFormat="1">
      <c r="A61" s="4" t="s">
        <v>63</v>
      </c>
      <c r="B61" s="31">
        <v>1000</v>
      </c>
      <c r="C61" s="50">
        <f t="shared" si="14"/>
        <v>1450</v>
      </c>
      <c r="D61" s="52">
        <f t="shared" si="15"/>
        <v>1.45</v>
      </c>
      <c r="E61" s="26">
        <v>1610</v>
      </c>
      <c r="F61" s="14"/>
      <c r="G61" s="9"/>
      <c r="H61" s="9"/>
      <c r="I61" s="9">
        <v>50</v>
      </c>
      <c r="J61" s="9">
        <v>50</v>
      </c>
      <c r="K61" s="9">
        <v>50</v>
      </c>
      <c r="L61" s="14"/>
      <c r="M61" s="9"/>
      <c r="N61" s="14">
        <v>50</v>
      </c>
      <c r="O61" s="14"/>
      <c r="P61" s="9">
        <v>100</v>
      </c>
      <c r="Q61" s="9"/>
      <c r="R61" s="9">
        <v>100</v>
      </c>
      <c r="S61" s="43"/>
      <c r="T61" s="38">
        <v>500</v>
      </c>
      <c r="U61" s="14"/>
      <c r="V61" s="9">
        <v>50</v>
      </c>
      <c r="W61" s="9">
        <v>50</v>
      </c>
      <c r="X61" s="14">
        <v>100</v>
      </c>
      <c r="Y61" s="14">
        <v>100</v>
      </c>
      <c r="Z61" s="38"/>
      <c r="AA61" s="14">
        <v>50</v>
      </c>
      <c r="AB61" s="14"/>
      <c r="AC61" s="14"/>
      <c r="AD61" s="14">
        <v>50</v>
      </c>
      <c r="AE61" s="14"/>
      <c r="AF61" s="14">
        <v>50</v>
      </c>
      <c r="AG61" s="14">
        <v>50</v>
      </c>
      <c r="AH61" s="14">
        <v>50</v>
      </c>
      <c r="AI61" s="14"/>
    </row>
    <row r="62" spans="1:42">
      <c r="A62" s="1" t="s">
        <v>91</v>
      </c>
      <c r="B62" s="28">
        <v>1000</v>
      </c>
      <c r="C62" s="50">
        <f>SUM(F62:FN62)</f>
        <v>1050</v>
      </c>
      <c r="D62" s="52">
        <f t="shared" si="15"/>
        <v>1.05</v>
      </c>
      <c r="E62" s="26">
        <v>1900</v>
      </c>
      <c r="I62" s="10">
        <v>50</v>
      </c>
      <c r="N62" s="15">
        <v>50</v>
      </c>
      <c r="O62" s="15">
        <v>50</v>
      </c>
      <c r="R62" s="10">
        <v>50</v>
      </c>
      <c r="T62" s="36">
        <v>500</v>
      </c>
      <c r="V62" s="10">
        <v>50</v>
      </c>
      <c r="AD62" s="10">
        <v>50</v>
      </c>
      <c r="AE62" s="15">
        <v>100</v>
      </c>
      <c r="AF62" s="15">
        <v>100</v>
      </c>
      <c r="AG62" s="15">
        <v>50</v>
      </c>
    </row>
    <row r="63" spans="1:42" s="21" customFormat="1" ht="18.75">
      <c r="A63" s="21" t="s">
        <v>59</v>
      </c>
      <c r="AA63" s="35"/>
      <c r="AB63" s="35"/>
      <c r="AC63" s="35"/>
      <c r="AD63" s="53"/>
      <c r="AE63" s="35"/>
      <c r="AF63" s="35"/>
      <c r="AG63" s="35"/>
      <c r="AH63" s="35"/>
      <c r="AI63" s="35"/>
    </row>
    <row r="64" spans="1:42" s="4" customFormat="1">
      <c r="A64" s="4" t="s">
        <v>60</v>
      </c>
      <c r="B64" s="31">
        <v>1000</v>
      </c>
      <c r="C64" s="50">
        <f t="shared" ref="C64" si="16">SUM(F64:FN64)</f>
        <v>800</v>
      </c>
      <c r="D64" s="52">
        <f t="shared" ref="D64" si="17">C64/B64</f>
        <v>0.8</v>
      </c>
      <c r="E64" s="26">
        <v>2150</v>
      </c>
      <c r="F64" s="44"/>
      <c r="G64" s="44"/>
      <c r="H64" s="44"/>
      <c r="I64" s="44"/>
      <c r="J64" s="44"/>
      <c r="L64" s="44"/>
      <c r="N64" s="14">
        <v>50</v>
      </c>
      <c r="O64" s="44"/>
      <c r="P64" s="9">
        <v>100</v>
      </c>
      <c r="Q64" s="44"/>
      <c r="R64" s="44"/>
      <c r="T64" s="39"/>
      <c r="U64" s="14">
        <v>30</v>
      </c>
      <c r="W64" s="14">
        <v>100</v>
      </c>
      <c r="X64" s="38">
        <v>20</v>
      </c>
      <c r="Y64" s="14">
        <v>100</v>
      </c>
      <c r="Z64" s="38">
        <v>20</v>
      </c>
      <c r="AA64" s="14">
        <v>50</v>
      </c>
      <c r="AB64" s="14">
        <v>100</v>
      </c>
      <c r="AC64" s="14">
        <v>50</v>
      </c>
      <c r="AD64" s="14">
        <v>50</v>
      </c>
      <c r="AE64" s="14">
        <v>50</v>
      </c>
      <c r="AF64" s="14">
        <v>50</v>
      </c>
      <c r="AG64" s="14">
        <v>10</v>
      </c>
      <c r="AH64" s="14">
        <v>20</v>
      </c>
      <c r="AI64" s="63"/>
    </row>
    <row r="65" spans="1:46">
      <c r="A65" s="62" t="s">
        <v>60</v>
      </c>
      <c r="B65" s="28">
        <v>177</v>
      </c>
      <c r="C65" s="50">
        <f>SUM(F65:FN65)</f>
        <v>150</v>
      </c>
      <c r="D65" s="52">
        <f t="shared" si="1"/>
        <v>0.84745762711864403</v>
      </c>
      <c r="E65" s="26">
        <v>354</v>
      </c>
      <c r="F65" s="64"/>
      <c r="G65" s="65"/>
      <c r="H65" s="65">
        <v>50</v>
      </c>
      <c r="I65" s="65"/>
      <c r="J65" s="65"/>
      <c r="K65" s="65"/>
      <c r="L65" s="64"/>
      <c r="M65" s="65"/>
      <c r="N65" s="64"/>
      <c r="O65" s="64"/>
      <c r="P65" s="65"/>
      <c r="Q65" s="65">
        <v>50</v>
      </c>
      <c r="R65" s="65"/>
      <c r="S65" s="66"/>
      <c r="T65" s="67"/>
      <c r="U65" s="64"/>
      <c r="V65" s="65">
        <v>50</v>
      </c>
      <c r="W65" s="65"/>
      <c r="X65" s="64"/>
      <c r="Y65" s="64"/>
      <c r="Z65" s="67"/>
      <c r="AA65" s="64"/>
      <c r="AB65" s="64"/>
      <c r="AC65" s="64"/>
      <c r="AD65" s="65"/>
      <c r="AE65" s="64"/>
      <c r="AF65" s="64"/>
      <c r="AG65" s="64"/>
      <c r="AH65" s="64"/>
      <c r="AI65" s="64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</row>
    <row r="66" spans="1:46" s="21" customFormat="1" ht="18.75">
      <c r="A66" s="21" t="s">
        <v>64</v>
      </c>
      <c r="AA66" s="35"/>
      <c r="AB66" s="35"/>
      <c r="AC66" s="35"/>
      <c r="AD66" s="53"/>
      <c r="AE66" s="35"/>
      <c r="AF66" s="35"/>
      <c r="AG66" s="35"/>
      <c r="AH66" s="35"/>
      <c r="AI66" s="35"/>
    </row>
    <row r="67" spans="1:46">
      <c r="A67" s="60" t="s">
        <v>105</v>
      </c>
      <c r="B67" s="28">
        <v>100</v>
      </c>
      <c r="C67" s="50">
        <f>SUM(F67:FN67)</f>
        <v>300</v>
      </c>
      <c r="D67" s="52">
        <f t="shared" si="1"/>
        <v>3</v>
      </c>
      <c r="E67" s="26">
        <v>180</v>
      </c>
      <c r="F67" s="15">
        <v>50</v>
      </c>
      <c r="J67" s="10">
        <v>20</v>
      </c>
      <c r="K67" s="10">
        <v>10</v>
      </c>
      <c r="L67" s="15">
        <v>20</v>
      </c>
      <c r="N67" s="15">
        <v>10</v>
      </c>
      <c r="P67" s="10">
        <v>10</v>
      </c>
      <c r="S67" s="32">
        <v>20</v>
      </c>
      <c r="U67" s="15">
        <v>20</v>
      </c>
      <c r="V67" s="10">
        <v>20</v>
      </c>
      <c r="W67" s="10">
        <v>20</v>
      </c>
      <c r="X67" s="15">
        <v>10</v>
      </c>
      <c r="Y67" s="15">
        <v>10</v>
      </c>
      <c r="Z67" s="36">
        <v>20</v>
      </c>
      <c r="AA67" s="15">
        <v>20</v>
      </c>
      <c r="AD67" s="10">
        <v>10</v>
      </c>
      <c r="AF67" s="15">
        <v>10</v>
      </c>
      <c r="AH67" s="15">
        <v>20</v>
      </c>
    </row>
    <row r="68" spans="1:46" s="21" customFormat="1" ht="18.75">
      <c r="A68" s="21" t="s">
        <v>85</v>
      </c>
      <c r="AA68" s="35"/>
      <c r="AB68" s="35"/>
      <c r="AC68" s="35"/>
      <c r="AD68" s="53"/>
      <c r="AE68" s="35"/>
      <c r="AF68" s="35"/>
      <c r="AG68" s="35"/>
      <c r="AH68" s="35"/>
      <c r="AI68" s="35"/>
    </row>
    <row r="69" spans="1:46">
      <c r="A69" s="1" t="s">
        <v>87</v>
      </c>
      <c r="B69" s="28">
        <v>50</v>
      </c>
      <c r="C69" s="50">
        <f t="shared" ref="C69" si="18">SUM(F69:FN69)</f>
        <v>470</v>
      </c>
      <c r="D69" s="52">
        <f t="shared" ref="D69" si="19">C69/B69</f>
        <v>9.4</v>
      </c>
      <c r="E69" s="26">
        <v>80</v>
      </c>
      <c r="F69" s="15">
        <v>50</v>
      </c>
      <c r="H69" s="10">
        <v>50</v>
      </c>
      <c r="K69" s="10">
        <v>30</v>
      </c>
      <c r="N69" s="15">
        <v>50</v>
      </c>
      <c r="P69" s="10">
        <v>30</v>
      </c>
      <c r="U69" s="15">
        <v>20</v>
      </c>
      <c r="V69" s="10">
        <v>30</v>
      </c>
      <c r="W69" s="10">
        <v>30</v>
      </c>
      <c r="X69" s="15">
        <v>10</v>
      </c>
      <c r="Y69" s="15">
        <v>50</v>
      </c>
      <c r="Z69" s="36">
        <v>30</v>
      </c>
      <c r="AA69" s="15">
        <v>30</v>
      </c>
      <c r="AD69" s="10">
        <v>10</v>
      </c>
      <c r="AE69" s="15">
        <v>20</v>
      </c>
      <c r="AF69" s="54">
        <v>10</v>
      </c>
      <c r="AH69" s="15">
        <v>20</v>
      </c>
    </row>
    <row r="70" spans="1:46" ht="18.75">
      <c r="A70" s="21" t="s">
        <v>92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53"/>
      <c r="AE70" s="35"/>
      <c r="AF70" s="35"/>
      <c r="AG70" s="35"/>
      <c r="AH70" s="35"/>
      <c r="AI70" s="35"/>
      <c r="AJ70" s="21"/>
      <c r="AK70" s="21"/>
      <c r="AL70" s="35"/>
      <c r="AM70" s="35"/>
      <c r="AN70" s="35"/>
      <c r="AO70" s="21"/>
      <c r="AP70" s="21"/>
      <c r="AQ70" s="21"/>
      <c r="AR70" s="21"/>
      <c r="AS70" s="21"/>
      <c r="AT70" s="21"/>
    </row>
    <row r="71" spans="1:46">
      <c r="A71" s="60" t="s">
        <v>93</v>
      </c>
      <c r="B71" s="31">
        <v>100000</v>
      </c>
      <c r="C71" s="50">
        <f>SUM(F71:FN71)</f>
        <v>100000</v>
      </c>
      <c r="D71" s="52">
        <f t="shared" ref="D71" si="20">C71/B71</f>
        <v>1</v>
      </c>
      <c r="E71" s="26">
        <v>2006</v>
      </c>
      <c r="F71" s="15">
        <v>5000</v>
      </c>
      <c r="G71" s="10">
        <v>5000</v>
      </c>
      <c r="J71" s="10">
        <v>5000</v>
      </c>
      <c r="L71" s="15">
        <v>5000</v>
      </c>
      <c r="N71" s="15">
        <v>5000</v>
      </c>
      <c r="O71" s="15">
        <v>5000</v>
      </c>
      <c r="P71" s="10">
        <v>5000</v>
      </c>
      <c r="Q71" s="10">
        <v>10000</v>
      </c>
      <c r="S71" s="33">
        <v>5000</v>
      </c>
      <c r="U71" s="15">
        <v>5000</v>
      </c>
      <c r="V71" s="10">
        <v>1000</v>
      </c>
      <c r="W71" s="10">
        <v>5000</v>
      </c>
      <c r="Y71" s="15">
        <v>5000</v>
      </c>
      <c r="Z71" s="36">
        <v>1000</v>
      </c>
      <c r="AA71" s="15">
        <v>5000</v>
      </c>
      <c r="AB71" s="15">
        <v>1000</v>
      </c>
      <c r="AC71" s="15">
        <v>5000</v>
      </c>
      <c r="AD71" s="10">
        <v>5000</v>
      </c>
      <c r="AE71" s="15">
        <v>1000</v>
      </c>
      <c r="AF71" s="54">
        <v>5000</v>
      </c>
      <c r="AG71" s="54">
        <v>10000</v>
      </c>
      <c r="AH71" s="15">
        <v>1000</v>
      </c>
    </row>
    <row r="72" spans="1:46" ht="18.75">
      <c r="A72" s="21" t="s">
        <v>96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53"/>
      <c r="AE72" s="35"/>
      <c r="AF72" s="35"/>
      <c r="AG72" s="35"/>
      <c r="AH72" s="35"/>
      <c r="AI72" s="35"/>
      <c r="AJ72" s="21"/>
      <c r="AK72" s="21"/>
      <c r="AL72" s="35"/>
      <c r="AM72" s="35"/>
      <c r="AN72" s="35"/>
      <c r="AO72" s="21"/>
      <c r="AP72" s="21"/>
      <c r="AQ72" s="21"/>
      <c r="AR72" s="21"/>
      <c r="AS72" s="21"/>
      <c r="AT72" s="21"/>
    </row>
    <row r="73" spans="1:46">
      <c r="A73" s="1" t="s">
        <v>97</v>
      </c>
      <c r="B73" s="31">
        <v>1000</v>
      </c>
      <c r="C73" s="50">
        <f t="shared" ref="C73" si="21">SUM(F73:FN73)</f>
        <v>1650</v>
      </c>
      <c r="D73" s="52">
        <f t="shared" ref="D73" si="22">C73/B73</f>
        <v>1.65</v>
      </c>
      <c r="E73" s="26">
        <v>945</v>
      </c>
      <c r="G73" s="10">
        <v>150</v>
      </c>
      <c r="J73" s="10">
        <v>50</v>
      </c>
      <c r="L73" s="15">
        <v>100</v>
      </c>
      <c r="N73" s="15">
        <v>50</v>
      </c>
      <c r="O73" s="15">
        <v>100</v>
      </c>
      <c r="P73" s="10">
        <v>100</v>
      </c>
      <c r="Q73" s="10">
        <v>100</v>
      </c>
      <c r="S73" s="33">
        <v>50</v>
      </c>
      <c r="U73" s="15">
        <v>100</v>
      </c>
      <c r="V73" s="10">
        <v>100</v>
      </c>
      <c r="X73" s="15">
        <v>50</v>
      </c>
      <c r="Y73" s="15">
        <v>100</v>
      </c>
      <c r="Z73" s="36">
        <v>100</v>
      </c>
      <c r="AA73" s="15">
        <v>200</v>
      </c>
      <c r="AB73" s="15">
        <v>50</v>
      </c>
      <c r="AD73" s="10">
        <v>50</v>
      </c>
      <c r="AF73" s="54">
        <v>100</v>
      </c>
      <c r="AH73" s="15">
        <v>100</v>
      </c>
    </row>
    <row r="75" spans="1:46" s="55" customFormat="1" ht="18.75">
      <c r="A75" s="55" t="s">
        <v>101</v>
      </c>
      <c r="B75" s="56"/>
      <c r="C75" s="57"/>
      <c r="D75" s="58"/>
      <c r="E75" s="59"/>
      <c r="F75" s="57">
        <f>(F3/$B3*$E3)+(F4/$B4*$E4)+(F5/$B5*$E5)+(F6/$B6*$E6)+(F7/$B7*$E7)+(F8/$B8*$E8)+(F9/$B9*$E9)+(F10/$B10*$E10)+(F11/$B11*$E11)+(F13/$B13*$E13)+(F14/$B14*$E14)+(F16/$B16*$E16)+(F17/$B17*$E17)+(F18/$B18*$E18)+(F19/$B19*$E19)+(F20/$B20*$E20)+(F21/$B21*$E21)+(F23/$B23*$E23)+(F24/$B24*$E24)+(F25/$B25*$E25)+(F26/$B26*$E26)+(F28/$B28*$E28)+(F30/$B30*$E30)+(F31/$B31*$E31)+(F33/$B33*$E33)+(F35/$B35*$E35)+(F36/$B36*$E36)+(F38/$B38*$E38)+(F40/$B40*$E40)+(F41/$B41*$E41)+(F43/$B43*$E43)+(F45/$B45*$E45)+(F47/$B47*$E47)+(F49/$B49*$E49)+(F51/$B51*$E51)+(F52/$B52*$E52)+(F54/$B54*$E54)+(F56/$B56*$E56)+(F58/$B58*$E58)+(F59/$B59*$E59)+(F60/$B60*$E60)+(F61/$B61*$E61)+(F62/$B62*$E62)+(F64/$B64*$E64)+(F65/$B65*$E65)+(F67/$B67*$E67)+(F69/$B69*$E69)+(F71/$B71*$E71)+(F73/$B73*$E73)</f>
        <v>784.59999999999991</v>
      </c>
      <c r="G75" s="57">
        <f t="shared" ref="G75:AH75" si="23">(G3/$B3*$E3)+(G4/$B4*$E4)+(G5/$B5*$E5)+(G6/$B6*$E6)+(G7/$B7*$E7)+(G8/$B8*$E8)+(G9/$B9*$E9)+(G10/$B10*$E10)+(G11/$B11*$E11)+(G13/$B13*$E13)+(G14/$B14*$E14)+(G16/$B16*$E16)+(G17/$B17*$E17)+(G18/$B18*$E18)+(G19/$B19*$E19)+(G20/$B20*$E20)+(G21/$B21*$E21)+(G23/$B23*$E23)+(G24/$B24*$E24)+(G25/$B25*$E25)+(G26/$B26*$E26)+(G28/$B28*$E28)+(G30/$B30*$E30)+(G31/$B31*$E31)+(G33/$B33*$E33)+(G35/$B35*$E35)+(G36/$B36*$E36)+(G38/$B38*$E38)+(G40/$B40*$E40)+(G41/$B41*$E41)+(G43/$B43*$E43)+(G45/$B45*$E45)+(G47/$B47*$E47)+(G49/$B49*$E49)+(G51/$B51*$E51)+(G52/$B52*$E52)+(G54/$B54*$E54)+(G56/$B56*$E56)+(G58/$B58*$E58)+(G59/$B59*$E59)+(G60/$B60*$E60)+(G61/$B61*$E61)+(G62/$B62*$E62)+(G64/$B64*$E64)+(G65/$B65*$E65)+(G67/$B67*$E67)+(G69/$B69*$E69)+(G71/$B71*$E71)+(G73/$B73*$E73)</f>
        <v>8607.9499999999989</v>
      </c>
      <c r="H75" s="57">
        <f t="shared" si="23"/>
        <v>850.75</v>
      </c>
      <c r="I75" s="57">
        <f t="shared" si="23"/>
        <v>916.55</v>
      </c>
      <c r="J75" s="57">
        <f t="shared" si="23"/>
        <v>7476.1</v>
      </c>
      <c r="K75" s="57">
        <f t="shared" si="23"/>
        <v>1790.99</v>
      </c>
      <c r="L75" s="57">
        <f t="shared" si="23"/>
        <v>1951.6</v>
      </c>
      <c r="M75" s="57">
        <f t="shared" si="23"/>
        <v>342.4</v>
      </c>
      <c r="N75" s="57">
        <f t="shared" si="23"/>
        <v>3928.7700000000004</v>
      </c>
      <c r="O75" s="57">
        <f t="shared" si="23"/>
        <v>2257.16</v>
      </c>
      <c r="P75" s="57">
        <f t="shared" si="23"/>
        <v>3054.83</v>
      </c>
      <c r="Q75" s="57">
        <f t="shared" si="23"/>
        <v>2117.4700000000003</v>
      </c>
      <c r="R75" s="57">
        <f t="shared" si="23"/>
        <v>1667.71</v>
      </c>
      <c r="S75" s="57">
        <f t="shared" si="23"/>
        <v>256.05</v>
      </c>
      <c r="T75" s="57">
        <f t="shared" si="23"/>
        <v>3740</v>
      </c>
      <c r="U75" s="57">
        <f t="shared" si="23"/>
        <v>1634.1499999999999</v>
      </c>
      <c r="V75" s="57">
        <f t="shared" si="23"/>
        <v>2013.2</v>
      </c>
      <c r="W75" s="57">
        <f t="shared" si="23"/>
        <v>2353.4000000000005</v>
      </c>
      <c r="X75" s="57">
        <f t="shared" si="23"/>
        <v>285.25</v>
      </c>
      <c r="Y75" s="57">
        <f>(Y3/$B3*$E3)+(Y4/$B4*$E4)+(Y5/$B5*$E5)+(Y6/$B6*$E6)+(Y7/$B7*$E7)+(Y8/$B8*$E8)+(Y9/$B9*$E9)+(Y10/$B10*$E10)+(Y11/$B11*$E11)+(Y13/$B13*$E13)+(Y14/$B14*$E14)+(Y16/$B16*$E16)+(Y17/$B17*$E17)+(Y18/$B18*$E18)+(Y19/$B19*$E19)+(Y20/$B20*$E20)+(Y21/$B21*$E21)+(Y23/$B23*$E23)+(Y24/$B24*$E24)+(Y25/$B25*$E25)+(Y26/$B26*$E26)+(Y28/$B28*$E28)+(Y30/$B30*$E30)+(Y31/$B31*$E31)+(Y33/$B33*$E33)+(Y35/$B35*$E35)+(Y36/$B36*$E36)+(Y38/$B38*$E38)+(Y40/$B40*$E40)+(Y41/$B41*$E41)+(Y43/$B43*$E43)+(Y45/$B45*$E45)+(Y47/$B47*$E47)+(Y49/$B49*$E49)+(Y51/$B51*$E51)+(Y52/$B52*$E52)+(Y54/$B54*$E54)+(Y56/$B56*$E56)+(Y58/$B58*$E58)+(Y59/$B59*$E59)+(Y60/$B60*$E60)+(Y61/$B61*$E61)+(Y62/$B62*$E62)+(Y64/$B64*$E64)+(Y65/$B65*$E65)+(Y67/$B67*$E67)+(Y69/$B69*$E69)+(Y71/$B71*$E71)+(Y73/$B73*$E73)</f>
        <v>2110.2799999999997</v>
      </c>
      <c r="Z75" s="57">
        <f t="shared" si="23"/>
        <v>653.16</v>
      </c>
      <c r="AA75" s="57">
        <f t="shared" si="23"/>
        <v>1767.61</v>
      </c>
      <c r="AB75" s="57">
        <f t="shared" si="23"/>
        <v>478.34</v>
      </c>
      <c r="AC75" s="57">
        <f t="shared" si="23"/>
        <v>385.75</v>
      </c>
      <c r="AD75" s="57">
        <f t="shared" si="23"/>
        <v>2674.3</v>
      </c>
      <c r="AE75" s="57">
        <f t="shared" si="23"/>
        <v>463.56</v>
      </c>
      <c r="AF75" s="57">
        <f t="shared" si="23"/>
        <v>1905.57</v>
      </c>
      <c r="AG75" s="57">
        <f t="shared" si="23"/>
        <v>1529.54</v>
      </c>
      <c r="AH75" s="57">
        <f t="shared" si="23"/>
        <v>1433.48</v>
      </c>
      <c r="AI75" s="57"/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N1" r:id="rId5" tooltip="Информация о пользователе." display="http://fermer.ru/user/17101"/>
    <hyperlink ref="O1" r:id="rId6" tooltip="Информация о пользователе." display="http://fermer.ru/user/68184"/>
    <hyperlink ref="P1" r:id="rId7" tooltip="Информация о пользователе." display="http://fermer.ru/user/115244"/>
    <hyperlink ref="A24" r:id="rId8"/>
    <hyperlink ref="A3" r:id="rId9"/>
    <hyperlink ref="A4" r:id="rId10"/>
    <hyperlink ref="A5" r:id="rId11"/>
    <hyperlink ref="A7" r:id="rId12" display=" Дар Заволжья розовый"/>
    <hyperlink ref="A6" r:id="rId13" display="Дар Заволжья"/>
    <hyperlink ref="A8" r:id="rId14"/>
    <hyperlink ref="A9" r:id="rId15"/>
    <hyperlink ref="A11" r:id="rId16"/>
    <hyperlink ref="A10" r:id="rId17"/>
    <hyperlink ref="A20" r:id="rId18"/>
    <hyperlink ref="A16" r:id="rId19"/>
    <hyperlink ref="A21" r:id="rId20"/>
    <hyperlink ref="A19" r:id="rId21"/>
    <hyperlink ref="A17" r:id="rId22"/>
    <hyperlink ref="A18" r:id="rId23"/>
    <hyperlink ref="A23" r:id="rId24"/>
    <hyperlink ref="A25" r:id="rId25" display="Пик НК(Россия)"/>
    <hyperlink ref="A26" r:id="rId26"/>
    <hyperlink ref="A30" r:id="rId27"/>
    <hyperlink ref="A31" r:id="rId28" display="Галинэ F1"/>
    <hyperlink ref="A28" r:id="rId29"/>
    <hyperlink ref="A33" r:id="rId30"/>
    <hyperlink ref="A38" r:id="rId31"/>
    <hyperlink ref="A40" r:id="rId32"/>
    <hyperlink ref="A41" r:id="rId33"/>
    <hyperlink ref="A43" r:id="rId34"/>
    <hyperlink ref="A47" r:id="rId35"/>
    <hyperlink ref="A45" r:id="rId36"/>
    <hyperlink ref="A49" r:id="rId37"/>
    <hyperlink ref="A51" r:id="rId38" display="Витаминная"/>
    <hyperlink ref="A52" r:id="rId39"/>
    <hyperlink ref="A54" r:id="rId40"/>
    <hyperlink ref="A56" r:id="rId41" display="Ред Мит(внутри ярко-розовая)"/>
    <hyperlink ref="A58" r:id="rId42"/>
    <hyperlink ref="A59" r:id="rId43"/>
    <hyperlink ref="R1" r:id="rId44" tooltip="Информация о пользователе." display="http://fermer.ru/user/137280"/>
    <hyperlink ref="T1" r:id="rId45" tooltip="Информация о пользователе." display="http://fermer.ru/user/142448"/>
    <hyperlink ref="U1" r:id="rId46" tooltip="Информация о пользователе." display="http://fermer.ru/user/118586"/>
    <hyperlink ref="A60" r:id="rId47"/>
    <hyperlink ref="A61" r:id="rId48"/>
    <hyperlink ref="A67" r:id="rId49" display="Итальянский гигант, г"/>
    <hyperlink ref="Q1" r:id="rId50" tooltip="Информация о пользователе." display="http://fermer.ru/user/28630"/>
    <hyperlink ref="V1" r:id="rId51" tooltip="Информация о пользователе." display="http://fermer.ru/user/133760"/>
    <hyperlink ref="J1" r:id="rId52" tooltip="Информация о пользователе." display="http://fermer.ru/user/45458"/>
    <hyperlink ref="A36" r:id="rId53"/>
    <hyperlink ref="W1" r:id="rId54" tooltip="Информация о пользователе." display="http://fermer.ru/user/31635"/>
    <hyperlink ref="X1" r:id="rId55" tooltip="Информация о пользователе." display="http://fermer.ru/user/140298"/>
    <hyperlink ref="Y1" r:id="rId56" tooltip="Информация о пользователе." display="http://fermer.ru/user/29926"/>
    <hyperlink ref="Z1" r:id="rId57" tooltip="Информация о пользователе." display="http://fermer.ru/user/40367"/>
    <hyperlink ref="A69" r:id="rId58" display="Дилл"/>
    <hyperlink ref="AA1" r:id="rId59" tooltip="Информация о пользователе." display="http://fermer.ru/user/130820"/>
    <hyperlink ref="A13" r:id="rId60"/>
    <hyperlink ref="A14" r:id="rId61"/>
    <hyperlink ref="A62" r:id="rId62"/>
    <hyperlink ref="A71" r:id="rId63"/>
    <hyperlink ref="AB1" r:id="rId64" tooltip="Информация о пользователе." display="http://fermer.ru/user/131847"/>
    <hyperlink ref="AC1" r:id="rId65" tooltip="Информация о пользователе." display="http://fermer.ru/user/68091"/>
    <hyperlink ref="A73" r:id="rId66"/>
    <hyperlink ref="AD1" r:id="rId67" tooltip="Информация о пользователе." display="http://fermer.ru/user/117047"/>
    <hyperlink ref="AE1" r:id="rId68" tooltip="Информация о пользователе." display="http://fermer.ru/user/143607"/>
    <hyperlink ref="AF1" r:id="rId69" tooltip="Информация о пользователе." display="http://fermer.ru/user/143613"/>
    <hyperlink ref="AG1" r:id="rId70" tooltip="Информация о пользователе." display="http://fermer.ru/user/122711"/>
    <hyperlink ref="AH1" r:id="rId71" tooltip="Информация о пользователе." display="http://fermer.ru/user/12169"/>
    <hyperlink ref="AI1" r:id="rId72" tooltip="Информация о пользователе." display="http://fermer.ru/user/60073"/>
  </hyperlinks>
  <pageMargins left="0.7" right="0.7" top="0.75" bottom="0.75" header="0.3" footer="0.3"/>
  <pageSetup paperSize="9" orientation="portrait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2014-11-12T03:31:02Z</dcterms:created>
  <dcterms:modified xsi:type="dcterms:W3CDTF">2014-11-26T12:43:49Z</dcterms:modified>
</cp:coreProperties>
</file>