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5" i="1"/>
  <c r="C36"/>
  <c r="D36" s="1"/>
  <c r="C66"/>
  <c r="D66" s="1"/>
  <c r="C64"/>
  <c r="D64" s="1"/>
  <c r="C59"/>
  <c r="D59" s="1"/>
  <c r="C60"/>
  <c r="D60" s="1"/>
  <c r="C61"/>
  <c r="D61" s="1"/>
  <c r="C58"/>
  <c r="D58" s="1"/>
  <c r="C56"/>
  <c r="D56" s="1"/>
  <c r="C54"/>
  <c r="D54" s="1"/>
  <c r="C52"/>
  <c r="D52" s="1"/>
  <c r="C51"/>
  <c r="D51" s="1"/>
  <c r="C49"/>
  <c r="D49" s="1"/>
  <c r="C47"/>
  <c r="D47" s="1"/>
  <c r="C45"/>
  <c r="D45" s="1"/>
  <c r="C43"/>
  <c r="D43" s="1"/>
  <c r="C41"/>
  <c r="D41" s="1"/>
  <c r="C40"/>
  <c r="D40" s="1"/>
  <c r="C38"/>
  <c r="D38" s="1"/>
  <c r="C33"/>
  <c r="D33" s="1"/>
  <c r="C31"/>
  <c r="D31" s="1"/>
  <c r="C30"/>
  <c r="D30" s="1"/>
  <c r="C28"/>
  <c r="D28" s="1"/>
  <c r="C24"/>
  <c r="D24" s="1"/>
  <c r="C25"/>
  <c r="D25" s="1"/>
  <c r="C26"/>
  <c r="D26" s="1"/>
  <c r="C23"/>
  <c r="D23" s="1"/>
  <c r="C17"/>
  <c r="D17" s="1"/>
  <c r="C18"/>
  <c r="D18" s="1"/>
  <c r="C19"/>
  <c r="D19" s="1"/>
  <c r="C20"/>
  <c r="D20" s="1"/>
  <c r="C21"/>
  <c r="D21" s="1"/>
  <c r="C16"/>
  <c r="D16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<sst xmlns="http://schemas.openxmlformats.org/spreadsheetml/2006/main" count="94" uniqueCount="92">
  <si>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</si>
  <si>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</si>
  <si>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</si>
  <si>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</si>
  <si>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</si>
  <si>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</si>
  <si>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</si>
  <si>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</si>
  <si>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</si>
  <si>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</si>
  <si>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</si>
  <si>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</si>
  <si>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 xml:space="preserve">Ред Найт F1 </t>
  </si>
  <si>
    <t>Клаудио F1</t>
  </si>
  <si>
    <t>Аристотель F1</t>
  </si>
  <si>
    <t>Маратос F1</t>
  </si>
  <si>
    <t>Цена</t>
  </si>
  <si>
    <t>Перец конусовидный</t>
  </si>
  <si>
    <t>Джипси</t>
  </si>
  <si>
    <t>Лотта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</si>
  <si>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</si>
  <si>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</si>
  <si>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</si>
  <si>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</si>
  <si>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</si>
  <si>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</si>
  <si>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</si>
  <si>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</si>
  <si>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</si>
  <si>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</si>
  <si>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</si>
  <si>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</si>
  <si>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</si>
  <si>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</si>
  <si>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</si>
  <si>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Ребол F1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</si>
  <si>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</si>
  <si>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</si>
  <si>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</si>
  <si>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</si>
  <si>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</si>
  <si>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</si>
  <si>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</si>
  <si>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</si>
  <si>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</si>
  <si>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</si>
  <si>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</si>
  <si>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</si>
  <si>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</si>
  <si>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</si>
  <si>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Зубик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</si>
  <si>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</si>
  <si>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</si>
  <si>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</si>
  <si>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</si>
  <si>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</si>
  <si>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</si>
  <si>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</si>
  <si>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</si>
  <si>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</si>
  <si>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</si>
  <si>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</si>
  <si>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</si>
  <si>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</si>
  <si>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</si>
  <si>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</si>
  <si>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</si>
  <si>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</si>
  <si>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</si>
  <si>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</si>
  <si>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</si>
  <si>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</si>
  <si>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</si>
  <si>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</si>
  <si>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</si>
  <si>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Итальянский гигант,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</si>
  <si>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</si>
  <si>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</si>
  <si>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</si>
  <si>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</si>
  <si>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</si>
  <si>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</si>
  <si>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</si>
  <si>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</si>
  <si>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</si>
  <si>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</si>
  <si>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</si>
  <si>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Смеяна</t>
  </si>
  <si>
    <t>Дилл, г</t>
  </si>
  <si>
    <t>Томаты черри</t>
  </si>
  <si>
    <t>22-13 черри розовый F1</t>
  </si>
  <si>
    <t>10-13 черри желтый F1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</si>
</sst>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</font>
    <font>
      <u/>
      <sz val="9"/>
      <color theme="0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u/>
      <sz val="10"/>
      <color theme="0"/>
      <name val="Calibri"/>
      <family val="2"/>
      <charset val="204"/>
    </font>
    <font>
      <u/>
      <sz val="8"/>
      <color theme="0"/>
      <name val="Calibri"/>
      <family val="2"/>
      <charset val="204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color theme="0"/>
      <name val="Calibri"/>
      <family val="2"/>
      <charset val="204"/>
    </font>
    <font>
      <b/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1" fillId="0" borderId="0" xfId="1" applyBorder="1" applyAlignment="1" applyProtection="1"/>
    <xf numFmtId="0" fontId="0" fillId="0" borderId="0" xfId="0" applyFont="1"/>
    <xf numFmtId="0" fontId="1" fillId="3" borderId="0" xfId="1" applyFill="1" applyBorder="1" applyAlignment="1" applyProtection="1"/>
    <xf numFmtId="0" fontId="0" fillId="4" borderId="0" xfId="0" applyFill="1"/>
    <xf numFmtId="0" fontId="1" fillId="5" borderId="0" xfId="1" applyFill="1" applyAlignment="1" applyProtection="1"/>
    <xf numFmtId="0" fontId="0" fillId="5" borderId="0" xfId="0" applyFill="1"/>
    <xf numFmtId="0" fontId="0" fillId="5" borderId="2" xfId="0" applyFill="1" applyBorder="1"/>
    <xf numFmtId="0" fontId="0" fillId="4" borderId="2" xfId="0" applyFill="1" applyBorder="1"/>
    <xf numFmtId="0" fontId="0" fillId="0" borderId="2" xfId="0" applyBorder="1"/>
    <xf numFmtId="0" fontId="4" fillId="0" borderId="2" xfId="1" applyFont="1" applyBorder="1" applyAlignment="1" applyProtection="1"/>
    <xf numFmtId="0" fontId="1" fillId="0" borderId="3" xfId="1" applyBorder="1" applyAlignment="1" applyProtection="1"/>
    <xf numFmtId="0" fontId="0" fillId="5" borderId="3" xfId="0" applyFill="1" applyBorder="1"/>
    <xf numFmtId="0" fontId="0" fillId="4" borderId="3" xfId="0" applyFill="1" applyBorder="1"/>
    <xf numFmtId="0" fontId="0" fillId="0" borderId="3" xfId="0" applyBorder="1"/>
    <xf numFmtId="0" fontId="2" fillId="0" borderId="3" xfId="1" applyFont="1" applyBorder="1" applyAlignment="1" applyProtection="1"/>
    <xf numFmtId="0" fontId="4" fillId="0" borderId="3" xfId="1" applyFont="1" applyBorder="1" applyAlignment="1" applyProtection="1"/>
    <xf numFmtId="0" fontId="5" fillId="0" borderId="3" xfId="0" applyFont="1" applyBorder="1"/>
    <xf numFmtId="0" fontId="7" fillId="0" borderId="3" xfId="1" applyFont="1" applyBorder="1" applyAlignment="1" applyProtection="1"/>
    <xf numFmtId="0" fontId="8" fillId="0" borderId="3" xfId="1" applyFont="1" applyBorder="1" applyAlignment="1" applyProtection="1"/>
    <xf numFmtId="0" fontId="11" fillId="6" borderId="0" xfId="0" applyFont="1" applyFill="1"/>
    <xf numFmtId="0" fontId="13" fillId="6" borderId="3" xfId="1" applyFont="1" applyFill="1" applyBorder="1" applyAlignment="1" applyProtection="1"/>
    <xf numFmtId="0" fontId="10" fillId="6" borderId="3" xfId="0" applyFont="1" applyFill="1" applyBorder="1"/>
    <xf numFmtId="0" fontId="15" fillId="6" borderId="3" xfId="0" applyFont="1" applyFill="1" applyBorder="1"/>
    <xf numFmtId="0" fontId="16" fillId="6" borderId="3" xfId="1" applyFont="1" applyFill="1" applyBorder="1" applyAlignment="1" applyProtection="1"/>
    <xf numFmtId="0" fontId="17" fillId="6" borderId="3" xfId="1" applyFont="1" applyFill="1" applyBorder="1" applyAlignment="1" applyProtection="1"/>
    <xf numFmtId="0" fontId="10" fillId="6" borderId="2" xfId="0" applyFont="1" applyFill="1" applyBorder="1"/>
    <xf numFmtId="0" fontId="10" fillId="6" borderId="0" xfId="0" applyFont="1" applyFill="1"/>
    <xf numFmtId="0" fontId="0" fillId="7" borderId="3" xfId="0" applyFill="1" applyBorder="1"/>
    <xf numFmtId="0" fontId="0" fillId="7" borderId="2" xfId="0" applyFill="1" applyBorder="1"/>
    <xf numFmtId="0" fontId="3" fillId="7" borderId="2" xfId="0" applyFont="1" applyFill="1" applyBorder="1"/>
    <xf numFmtId="0" fontId="10" fillId="7" borderId="3" xfId="0" applyFont="1" applyFill="1" applyBorder="1"/>
    <xf numFmtId="0" fontId="10" fillId="7" borderId="2" xfId="0" applyFont="1" applyFill="1" applyBorder="1"/>
    <xf numFmtId="0" fontId="12" fillId="7" borderId="2" xfId="0" applyFont="1" applyFill="1" applyBorder="1"/>
    <xf numFmtId="0" fontId="0" fillId="7" borderId="1" xfId="0" applyFill="1" applyBorder="1"/>
    <xf numFmtId="0" fontId="0" fillId="7" borderId="2" xfId="0" applyFill="1" applyBorder="1" applyAlignment="1">
      <alignment wrapText="1"/>
    </xf>
    <xf numFmtId="0" fontId="9" fillId="7" borderId="2" xfId="0" applyFont="1" applyFill="1" applyBorder="1"/>
    <xf numFmtId="3" fontId="9" fillId="7" borderId="2" xfId="0" applyNumberFormat="1" applyFont="1" applyFill="1" applyBorder="1"/>
    <xf numFmtId="0" fontId="9" fillId="7" borderId="1" xfId="0" applyFont="1" applyFill="1" applyBorder="1"/>
    <xf numFmtId="3" fontId="18" fillId="7" borderId="2" xfId="0" applyNumberFormat="1" applyFont="1" applyFill="1" applyBorder="1"/>
    <xf numFmtId="0" fontId="19" fillId="7" borderId="1" xfId="1" applyFont="1" applyFill="1" applyBorder="1" applyAlignment="1" applyProtection="1"/>
    <xf numFmtId="0" fontId="20" fillId="7" borderId="1" xfId="1" applyFont="1" applyFill="1" applyBorder="1" applyAlignment="1" applyProtection="1"/>
    <xf numFmtId="0" fontId="21" fillId="7" borderId="1" xfId="1" applyFont="1" applyFill="1" applyBorder="1" applyAlignment="1" applyProtection="1"/>
    <xf numFmtId="0" fontId="0" fillId="0" borderId="0" xfId="0" applyBorder="1"/>
    <xf numFmtId="0" fontId="0" fillId="0" borderId="2" xfId="0" applyFill="1" applyBorder="1"/>
    <xf numFmtId="0" fontId="1" fillId="0" borderId="2" xfId="1" applyBorder="1" applyAlignment="1" applyProtection="1">
      <alignment wrapText="1"/>
    </xf>
    <xf numFmtId="0" fontId="11" fillId="6" borderId="2" xfId="0" applyFont="1" applyFill="1" applyBorder="1"/>
    <xf numFmtId="0" fontId="11" fillId="6" borderId="3" xfId="0" applyFont="1" applyFill="1" applyBorder="1"/>
    <xf numFmtId="0" fontId="0" fillId="0" borderId="1" xfId="0" applyBorder="1"/>
    <xf numFmtId="0" fontId="0" fillId="5" borderId="1" xfId="0" applyFill="1" applyBorder="1"/>
    <xf numFmtId="0" fontId="0" fillId="4" borderId="1" xfId="0" applyFill="1" applyBorder="1"/>
    <xf numFmtId="0" fontId="11" fillId="6" borderId="1" xfId="0" applyFont="1" applyFill="1" applyBorder="1"/>
    <xf numFmtId="0" fontId="1" fillId="3" borderId="1" xfId="1" applyFill="1" applyBorder="1" applyAlignment="1" applyProtection="1"/>
    <xf numFmtId="0" fontId="1" fillId="0" borderId="1" xfId="1" applyBorder="1" applyAlignment="1" applyProtection="1"/>
    <xf numFmtId="0" fontId="13" fillId="6" borderId="1" xfId="1" applyFont="1" applyFill="1" applyBorder="1" applyAlignment="1" applyProtection="1"/>
    <xf numFmtId="0" fontId="1" fillId="3" borderId="3" xfId="1" applyFill="1" applyBorder="1" applyAlignment="1" applyProtection="1"/>
    <xf numFmtId="0" fontId="1" fillId="0" borderId="2" xfId="1" applyBorder="1" applyAlignment="1" applyProtection="1"/>
    <xf numFmtId="0" fontId="10" fillId="6" borderId="0" xfId="0" applyFont="1" applyFill="1" applyBorder="1"/>
    <xf numFmtId="0" fontId="0" fillId="5" borderId="0" xfId="0" applyFill="1" applyBorder="1"/>
    <xf numFmtId="0" fontId="0" fillId="4" borderId="0" xfId="0" applyFill="1" applyBorder="1"/>
    <xf numFmtId="0" fontId="1" fillId="3" borderId="2" xfId="1" applyFill="1" applyBorder="1" applyAlignment="1" applyProtection="1"/>
    <xf numFmtId="0" fontId="13" fillId="6" borderId="2" xfId="1" applyFont="1" applyFill="1" applyBorder="1" applyAlignment="1" applyProtection="1"/>
    <xf numFmtId="0" fontId="2" fillId="0" borderId="2" xfId="1" applyFont="1" applyBorder="1" applyAlignment="1" applyProtection="1"/>
    <xf numFmtId="0" fontId="6" fillId="0" borderId="2" xfId="0" applyFont="1" applyBorder="1"/>
    <xf numFmtId="0" fontId="14" fillId="6" borderId="2" xfId="1" applyFont="1" applyFill="1" applyBorder="1" applyAlignment="1" applyProtection="1"/>
    <xf numFmtId="0" fontId="0" fillId="7" borderId="0" xfId="0" applyFill="1" applyBorder="1"/>
    <xf numFmtId="0" fontId="0" fillId="7" borderId="0" xfId="0" applyFill="1"/>
    <xf numFmtId="0" fontId="0" fillId="6" borderId="3" xfId="0" applyFill="1" applyBorder="1"/>
    <xf numFmtId="0" fontId="0" fillId="6" borderId="2" xfId="0" applyFill="1" applyBorder="1"/>
    <xf numFmtId="0" fontId="0" fillId="6" borderId="0" xfId="0" applyFill="1" applyBorder="1"/>
    <xf numFmtId="0" fontId="0" fillId="6" borderId="1" xfId="0" applyFill="1" applyBorder="1"/>
    <xf numFmtId="0" fontId="0" fillId="6" borderId="0" xfId="0" applyFill="1"/>
    <xf numFmtId="0" fontId="1" fillId="8" borderId="0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dar-0" TargetMode="External"/><Relationship Id="rId18" Type="http://schemas.openxmlformats.org/officeDocument/2006/relationships/hyperlink" Target="http://www.russkiyrostok.ru/catalog/semena-ovoshchnyh-kultur/perec/perec-sladkiy/perec-kubovidnyy/aristotel-f1" TargetMode="External"/><Relationship Id="rId26" Type="http://schemas.openxmlformats.org/officeDocument/2006/relationships/hyperlink" Target="http://www.russkiyrostok.ru/catalog/semena-ovoshchnyh-kultur/perec/perec-sladkiy/perec-konusovidnyy/samander-f1" TargetMode="External"/><Relationship Id="rId39" Type="http://schemas.openxmlformats.org/officeDocument/2006/relationships/hyperlink" Target="http://www.russkiyrostok.ru/catalog/semena-ovoshchnyh-kultur/tykva/sampson-f1" TargetMode="External"/><Relationship Id="rId21" Type="http://schemas.openxmlformats.org/officeDocument/2006/relationships/hyperlink" Target="http://www.russkiyrostok.ru/catalog/semena-ovoshchnyh-kultur/perec/perec-sladkiy/perec-kubovidnyy/klaudio-f1" TargetMode="External"/><Relationship Id="rId34" Type="http://schemas.openxmlformats.org/officeDocument/2006/relationships/hyperlink" Target="http://www.russkiyrostok.ru/catalog/semena-ovoshchnyh-kultur/kapusta/kapusta-brokkoli/montop-f1" TargetMode="External"/><Relationship Id="rId42" Type="http://schemas.openxmlformats.org/officeDocument/2006/relationships/hyperlink" Target="http://www.russkiyrostok.ru/catalog/semena-ovoshchnyh-kultur/ogurec/ogurec-kornishon/ogurec-pcheloopylyaemyy/sonata-f1" TargetMode="External"/><Relationship Id="rId47" Type="http://schemas.openxmlformats.org/officeDocument/2006/relationships/hyperlink" Target="http://www.russkiyrostok.ru/catalog/semena-ovoshchnyh-kultur/ogurec/ogurec-kornishon/ogurec-partenokarpicheskiy/lenara-f1" TargetMode="External"/><Relationship Id="rId50" Type="http://schemas.openxmlformats.org/officeDocument/2006/relationships/hyperlink" Target="http://fermer.ru/user/28630" TargetMode="External"/><Relationship Id="rId55" Type="http://schemas.openxmlformats.org/officeDocument/2006/relationships/hyperlink" Target="http://fermer.ru/user/140298" TargetMode="External"/><Relationship Id="rId7" Type="http://schemas.openxmlformats.org/officeDocument/2006/relationships/hyperlink" Target="http://fermer.ru/user/115244" TargetMode="External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diabolik-f1" TargetMode="External"/><Relationship Id="rId20" Type="http://schemas.openxmlformats.org/officeDocument/2006/relationships/hyperlink" Target="http://www.russkiyrostok.ru/catalog/semena-ovoshchnyh-kultur/perec/perec-sladkiy/perec-kubovidnyy/maratos-f1" TargetMode="External"/><Relationship Id="rId29" Type="http://schemas.openxmlformats.org/officeDocument/2006/relationships/hyperlink" Target="http://www.russkiyrostok.ru/catalog/semena-ovoshchnyh-kultur/perec/perec-ostryy/shakira-f1" TargetMode="External"/><Relationship Id="rId41" Type="http://schemas.openxmlformats.org/officeDocument/2006/relationships/hyperlink" Target="http://semenapro.com/index.php?route=product/product&amp;path=59_73&amp;product_id=94" TargetMode="External"/><Relationship Id="rId54" Type="http://schemas.openxmlformats.org/officeDocument/2006/relationships/hyperlink" Target="http://fermer.ru/user/31635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senior-pomidor.com.ua/semena_ovoshei/tomat/571/tomat_Kustovoi_SHedi_Ledi_F1_10_sem.html" TargetMode="External"/><Relationship Id="rId24" Type="http://schemas.openxmlformats.org/officeDocument/2006/relationships/hyperlink" Target="http://www.russkiyrostok.ru/catalog/semena-ovoshchnyh-kultur/perec/perec-sladkiy/perec-konusovidnyy/dzhipsi-f1" TargetMode="External"/><Relationship Id="rId32" Type="http://schemas.openxmlformats.org/officeDocument/2006/relationships/hyperlink" Target="http://www.russkiyrostok.ru/catalog/semena-ovoshchnyh-kultur/kapusta/kapusta-belokochannaya/gloriya-f1" TargetMode="External"/><Relationship Id="rId37" Type="http://schemas.openxmlformats.org/officeDocument/2006/relationships/hyperlink" Target="http://www3.syngenta.com/country/ru/ru/seeds/vegetables/cabbages/cauliflower/Pages/bruce.aspx" TargetMode="External"/><Relationship Id="rId40" Type="http://schemas.openxmlformats.org/officeDocument/2006/relationships/hyperlink" Target="http://www.russkiyrostok.ru/catalog/semena-ovoshchnyh-kultur/kukuruza-saharnaya/dobrynya-f1" TargetMode="External"/><Relationship Id="rId45" Type="http://schemas.openxmlformats.org/officeDocument/2006/relationships/hyperlink" Target="http://fermer.ru/user/142448" TargetMode="External"/><Relationship Id="rId53" Type="http://schemas.openxmlformats.org/officeDocument/2006/relationships/hyperlink" Target="http://www.russkiyrostok.ru/catalog/semena-bahchevyh-kultur/arbuz/shuga-delikata-f1" TargetMode="External"/><Relationship Id="rId58" Type="http://schemas.openxmlformats.org/officeDocument/2006/relationships/hyperlink" Target="http://www.vladam-seeds.com.ua/ru/catalog/goods/95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solerosso-f1" TargetMode="External"/><Relationship Id="rId23" Type="http://schemas.openxmlformats.org/officeDocument/2006/relationships/hyperlink" Target="http://www.agrodepartament.ru/seminis/product/view/50/322.html" TargetMode="External"/><Relationship Id="rId28" Type="http://schemas.openxmlformats.org/officeDocument/2006/relationships/hyperlink" Target="http://www.russkiyrostok.ru/catalog/semena-ovoshchnyh-kultur/baklazhan/galine-f1" TargetMode="External"/><Relationship Id="rId36" Type="http://schemas.openxmlformats.org/officeDocument/2006/relationships/hyperlink" Target="http://www3.syngenta.com/country/ru/ru/seeds/vegetables/cabbages/chinese-cabbage/Pages/sprinkin.aspx" TargetMode="External"/><Relationship Id="rId49" Type="http://schemas.openxmlformats.org/officeDocument/2006/relationships/hyperlink" Target="http://www.russkiyrostok.ru/catalog/semena-ovoshchnyh-kultur/zelennye-kultury/petrushka/italyanskiy-gigant" TargetMode="External"/><Relationship Id="rId57" Type="http://schemas.openxmlformats.org/officeDocument/2006/relationships/hyperlink" Target="http://fermer.ru/user/40367" TargetMode="External"/><Relationship Id="rId61" Type="http://schemas.openxmlformats.org/officeDocument/2006/relationships/hyperlink" Target="http://www.russkiyrostok.ru/catalog/semena-ovoshchnyh-kultur/tomat/tomaty-dlya-zakrytogo-grunta/tomaty-poludeterminantnye/10-13" TargetMode="External"/><Relationship Id="rId10" Type="http://schemas.openxmlformats.org/officeDocument/2006/relationships/hyperlink" Target="http://www.sakata-seed.ru/data/vegetables/tomato/linda.pdf" TargetMode="External"/><Relationship Id="rId19" Type="http://schemas.openxmlformats.org/officeDocument/2006/relationships/hyperlink" Target="http://www.russkiyrostok.ru/catalog/semena-ovoshchnyh-kultur/perec/perec-sladkiy/perec-kubovidnyy/dzhemini-f1" TargetMode="External"/><Relationship Id="rId31" Type="http://schemas.openxmlformats.org/officeDocument/2006/relationships/hyperlink" Target="http://www.russkiyrostok.ru/catalog/semena-ovoshchnyh-kultur/kapusta/kapusta-belokochannaya/mirror-f1" TargetMode="External"/><Relationship Id="rId44" Type="http://schemas.openxmlformats.org/officeDocument/2006/relationships/hyperlink" Target="http://fermer.ru/user/137280" TargetMode="External"/><Relationship Id="rId52" Type="http://schemas.openxmlformats.org/officeDocument/2006/relationships/hyperlink" Target="http://fermer.ru/user/45458" TargetMode="External"/><Relationship Id="rId60" Type="http://schemas.openxmlformats.org/officeDocument/2006/relationships/hyperlink" Target="http://www.russkiyrostok.ru/catalog/semena-ovoshchnyh-kultur/tomat/tomaty-dlya-zakrytogo-grunta/tomaty-poludeterminantnye/22-13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bella_rosa.pdf" TargetMode="External"/><Relationship Id="rId14" Type="http://schemas.openxmlformats.org/officeDocument/2006/relationships/hyperlink" Target="http://www.russkiyrostok.ru/catalog/semena-ovoshchnyh-kultur/tomat/tomaty-dlya-otkrytogo-grunta-i-vremennyh-ukrytiy/polbig-f1" TargetMode="External"/><Relationship Id="rId22" Type="http://schemas.openxmlformats.org/officeDocument/2006/relationships/hyperlink" Target="http://www.russkiyrostok.ru/catalog/semena-ovoshchnyh-kultur/perec/perec-sladkiy/perec-kubovidnyy/red-baron-f1" TargetMode="External"/><Relationship Id="rId27" Type="http://schemas.openxmlformats.org/officeDocument/2006/relationships/hyperlink" Target="http://www.russkiyrostok.ru/catalog/semena-ovoshchnyh-kultur/baklazhan/bibo-f1" TargetMode="External"/><Relationship Id="rId30" Type="http://schemas.openxmlformats.org/officeDocument/2006/relationships/hyperlink" Target="http://www.russkiyrostok.ru/catalog/semena-bahchevyh-kultur/dynya/roksolana-f1" TargetMode="External"/><Relationship Id="rId35" Type="http://schemas.openxmlformats.org/officeDocument/2006/relationships/hyperlink" Target="http://www.russkiyrostok.ru/catalog/semena-ovoshchnyh-kultur/kapusta/kapusta-krasnokochannaya/rebol-f1" TargetMode="External"/><Relationship Id="rId43" Type="http://schemas.openxmlformats.org/officeDocument/2006/relationships/hyperlink" Target="http://magazin-naturalist.ru/catalog/6-ogurtsy/7876-ogurets-zanachka-gavrish.html" TargetMode="External"/><Relationship Id="rId48" Type="http://schemas.openxmlformats.org/officeDocument/2006/relationships/hyperlink" Target="http://www.russkiyrostok.ru/catalog/semena-ovoshchnyh-kultur/ogurec/ogurec-kornishon/ogurec-partenokarpicheskiy/amur-f1" TargetMode="External"/><Relationship Id="rId56" Type="http://schemas.openxmlformats.org/officeDocument/2006/relationships/hyperlink" Target="http://fermer.ru/user/29926" TargetMode="External"/><Relationship Id="rId8" Type="http://schemas.openxmlformats.org/officeDocument/2006/relationships/hyperlink" Target="http://www.agrodepartament.ru/component/jshopping/product/view/50/312.html" TargetMode="External"/><Relationship Id="rId51" Type="http://schemas.openxmlformats.org/officeDocument/2006/relationships/hyperlink" Target="http://fermer.ru/user/133760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tomat/tomaty-promyshlennye-dlya-pererabotki/suriya-f1" TargetMode="External"/><Relationship Id="rId25" Type="http://schemas.openxmlformats.org/officeDocument/2006/relationships/hyperlink" Target="http://www.russkiyrostok.ru/catalog/semena-ovoshchnyh-kultur/perec/perec-sladkiy/perec-konusovidnyy/pik-nk" TargetMode="External"/><Relationship Id="rId33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8" Type="http://schemas.openxmlformats.org/officeDocument/2006/relationships/hyperlink" Target="http://www.russkiyrostok.ru/catalog/semena-ovoshchnyh-kultur/tykva/vitaminnaya" TargetMode="External"/><Relationship Id="rId46" Type="http://schemas.openxmlformats.org/officeDocument/2006/relationships/hyperlink" Target="http://fermer.ru/user/118586" TargetMode="External"/><Relationship Id="rId59" Type="http://schemas.openxmlformats.org/officeDocument/2006/relationships/hyperlink" Target="http://fermer.ru/user/130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8"/>
  <sheetViews>
    <sheetView tabSelected="1" zoomScale="85" zoomScaleNormal="85" workbookViewId="0">
      <pane xSplit="5" ySplit="1" topLeftCell="H2" activePane="bottomRight" state="frozen"/>
      <selection pane="topRight" activeCell="D1" sqref="D1"/>
      <selection pane="bottomLeft" activeCell="A2" sqref="A2"/>
      <selection pane="bottomRight" activeCell="L15" sqref="L15"/>
    </sheetView>
  </sheetViews>
  <sheetFormatPr defaultRowHeight="15"/>
  <cols>
    <col min="1" max="1" width="31.42578125" bestFit="1" customWidth="1"/>
    <col min="2" max="2" width="8.28515625" style="40" bestFit="1" customWidth="1"/>
    <col min="3" max="3" width="9.7109375" style="30" bestFit="1" customWidth="1"/>
    <col min="4" max="4" width="9.7109375" style="31" bestFit="1" customWidth="1"/>
    <col min="5" max="5" width="9.140625" style="38"/>
    <col min="6" max="6" width="9.140625" style="16"/>
    <col min="7" max="11" width="9.140625" style="11"/>
    <col min="12" max="12" width="9.140625" style="16"/>
    <col min="13" max="13" width="9.140625" style="11"/>
    <col min="14" max="15" width="9.140625" style="16"/>
    <col min="16" max="16" width="9.140625" style="11"/>
    <col min="17" max="17" width="10" style="11" bestFit="1" customWidth="1"/>
    <col min="18" max="18" width="9.140625" style="11"/>
    <col min="19" max="19" width="9.140625" style="45"/>
    <col min="20" max="20" width="9.140625" style="50"/>
    <col min="21" max="21" width="9.140625" style="16"/>
    <col min="22" max="23" width="9.140625" style="11"/>
    <col min="24" max="27" width="9.140625" style="16"/>
  </cols>
  <sheetData>
    <row r="1" spans="1:27" ht="30">
      <c r="B1" s="42" t="s">
        <v>9</v>
      </c>
      <c r="C1" s="30" t="s">
        <v>77</v>
      </c>
      <c r="D1" s="37" t="s">
        <v>80</v>
      </c>
      <c r="E1" s="32" t="s">
        <v>16</v>
      </c>
      <c r="F1" s="13" t="s">
        <v>5</v>
      </c>
      <c r="G1" s="58" t="s">
        <v>8</v>
      </c>
      <c r="H1" s="12" t="s">
        <v>21</v>
      </c>
      <c r="I1" s="58" t="s">
        <v>39</v>
      </c>
      <c r="J1" s="58" t="s">
        <v>44</v>
      </c>
      <c r="K1" s="58" t="s">
        <v>47</v>
      </c>
      <c r="L1" s="19" t="s">
        <v>49</v>
      </c>
      <c r="M1" s="65" t="s">
        <v>50</v>
      </c>
      <c r="N1" s="18" t="s">
        <v>51</v>
      </c>
      <c r="O1" s="21" t="s">
        <v>52</v>
      </c>
      <c r="P1" s="58" t="s">
        <v>53</v>
      </c>
      <c r="Q1" s="58" t="s">
        <v>56</v>
      </c>
      <c r="R1" s="58" t="s">
        <v>65</v>
      </c>
      <c r="S1" s="45" t="s">
        <v>66</v>
      </c>
      <c r="T1" s="55" t="s">
        <v>67</v>
      </c>
      <c r="U1" s="13" t="s">
        <v>68</v>
      </c>
      <c r="V1" s="12" t="s">
        <v>76</v>
      </c>
      <c r="W1" s="47" t="s">
        <v>82</v>
      </c>
      <c r="X1" s="13" t="s">
        <v>83</v>
      </c>
      <c r="Y1" s="20" t="s">
        <v>84</v>
      </c>
      <c r="Z1" s="13" t="s">
        <v>85</v>
      </c>
      <c r="AA1" s="13" t="s">
        <v>87</v>
      </c>
    </row>
    <row r="2" spans="1:27" s="29" customFormat="1" ht="18.75">
      <c r="A2" s="22" t="s">
        <v>7</v>
      </c>
      <c r="B2" s="43"/>
      <c r="C2" s="33"/>
      <c r="D2" s="34"/>
      <c r="E2" s="35"/>
      <c r="F2" s="23"/>
      <c r="G2" s="63"/>
      <c r="H2" s="66"/>
      <c r="I2" s="63"/>
      <c r="J2" s="28"/>
      <c r="K2" s="63"/>
      <c r="L2" s="25"/>
      <c r="M2" s="28"/>
      <c r="N2" s="26"/>
      <c r="O2" s="27"/>
      <c r="P2" s="63"/>
      <c r="Q2" s="28"/>
      <c r="R2" s="63"/>
      <c r="S2" s="59"/>
      <c r="T2" s="56"/>
      <c r="U2" s="23"/>
      <c r="V2" s="28"/>
      <c r="W2" s="28"/>
      <c r="X2" s="24"/>
      <c r="Y2" s="24"/>
      <c r="Z2" s="24"/>
      <c r="AA2" s="24"/>
    </row>
    <row r="3" spans="1:27" s="8" customFormat="1">
      <c r="A3" s="7" t="s">
        <v>0</v>
      </c>
      <c r="B3" s="42">
        <v>1000</v>
      </c>
      <c r="C3" s="30">
        <f t="shared" ref="C3:C11" si="0">SUM(F3:FN3)</f>
        <v>900</v>
      </c>
      <c r="D3" s="31">
        <f>C3/B3</f>
        <v>0.9</v>
      </c>
      <c r="E3" s="38">
        <v>810</v>
      </c>
      <c r="F3" s="14">
        <v>100</v>
      </c>
      <c r="G3" s="9"/>
      <c r="H3" s="9"/>
      <c r="I3" s="9">
        <v>100</v>
      </c>
      <c r="J3" s="9">
        <v>250</v>
      </c>
      <c r="K3" s="9">
        <v>100</v>
      </c>
      <c r="L3" s="14"/>
      <c r="M3" s="9">
        <v>50</v>
      </c>
      <c r="N3" s="14">
        <v>100</v>
      </c>
      <c r="O3" s="14"/>
      <c r="P3" s="9">
        <v>50</v>
      </c>
      <c r="Q3" s="9"/>
      <c r="R3" s="9"/>
      <c r="S3" s="60"/>
      <c r="T3" s="51"/>
      <c r="U3" s="14"/>
      <c r="V3" s="9">
        <v>50</v>
      </c>
      <c r="W3" s="9">
        <v>50</v>
      </c>
      <c r="X3" s="14"/>
      <c r="Y3" s="14">
        <v>50</v>
      </c>
      <c r="Z3" s="14"/>
      <c r="AA3" s="14"/>
    </row>
    <row r="4" spans="1:27" s="6" customFormat="1">
      <c r="A4" s="5" t="s">
        <v>1</v>
      </c>
      <c r="B4" s="44">
        <v>1000</v>
      </c>
      <c r="C4" s="30">
        <f t="shared" si="0"/>
        <v>850</v>
      </c>
      <c r="D4" s="31">
        <f t="shared" ref="D4:D66" si="1">C4/B4</f>
        <v>0.85</v>
      </c>
      <c r="E4" s="38">
        <v>830</v>
      </c>
      <c r="F4" s="15">
        <v>100</v>
      </c>
      <c r="G4" s="10"/>
      <c r="H4" s="10">
        <v>100</v>
      </c>
      <c r="I4" s="10"/>
      <c r="J4" s="10">
        <v>250</v>
      </c>
      <c r="K4" s="10">
        <v>100</v>
      </c>
      <c r="L4" s="15"/>
      <c r="M4" s="10">
        <v>50</v>
      </c>
      <c r="N4" s="15">
        <v>100</v>
      </c>
      <c r="O4" s="15"/>
      <c r="P4" s="10">
        <v>50</v>
      </c>
      <c r="Q4" s="10"/>
      <c r="R4" s="10"/>
      <c r="S4" s="61"/>
      <c r="T4" s="52"/>
      <c r="U4" s="15"/>
      <c r="V4" s="10">
        <v>50</v>
      </c>
      <c r="W4" s="10"/>
      <c r="X4" s="15"/>
      <c r="Y4" s="15">
        <v>50</v>
      </c>
      <c r="Z4" s="15"/>
      <c r="AA4" s="15"/>
    </row>
    <row r="5" spans="1:27" s="8" customFormat="1">
      <c r="A5" s="7" t="s">
        <v>2</v>
      </c>
      <c r="B5" s="44">
        <v>1000</v>
      </c>
      <c r="C5" s="30">
        <f t="shared" si="0"/>
        <v>1200</v>
      </c>
      <c r="D5" s="31">
        <f t="shared" si="1"/>
        <v>1.2</v>
      </c>
      <c r="E5" s="38">
        <v>680</v>
      </c>
      <c r="F5" s="14">
        <v>100</v>
      </c>
      <c r="G5" s="9"/>
      <c r="H5" s="9"/>
      <c r="I5" s="9">
        <v>100</v>
      </c>
      <c r="J5" s="9">
        <v>250</v>
      </c>
      <c r="K5" s="9">
        <v>100</v>
      </c>
      <c r="L5" s="14">
        <v>100</v>
      </c>
      <c r="M5" s="9">
        <v>50</v>
      </c>
      <c r="N5" s="14">
        <v>100</v>
      </c>
      <c r="O5" s="14"/>
      <c r="P5" s="9">
        <v>50</v>
      </c>
      <c r="Q5" s="9">
        <v>50</v>
      </c>
      <c r="R5" s="9"/>
      <c r="S5" s="60"/>
      <c r="T5" s="51"/>
      <c r="U5" s="14">
        <v>100</v>
      </c>
      <c r="V5" s="9">
        <v>50</v>
      </c>
      <c r="W5" s="9">
        <v>50</v>
      </c>
      <c r="X5" s="14"/>
      <c r="Y5" s="14">
        <v>50</v>
      </c>
      <c r="Z5" s="14"/>
      <c r="AA5" s="14">
        <v>50</v>
      </c>
    </row>
    <row r="6" spans="1:27" s="6" customFormat="1">
      <c r="A6" s="5" t="s">
        <v>69</v>
      </c>
      <c r="B6" s="44">
        <v>25</v>
      </c>
      <c r="C6" s="30">
        <f t="shared" si="0"/>
        <v>42.5</v>
      </c>
      <c r="D6" s="31">
        <f t="shared" si="1"/>
        <v>1.7</v>
      </c>
      <c r="E6" s="38">
        <v>150</v>
      </c>
      <c r="F6" s="15"/>
      <c r="G6" s="10"/>
      <c r="H6" s="10"/>
      <c r="I6" s="10"/>
      <c r="J6" s="10">
        <v>12.5</v>
      </c>
      <c r="K6" s="10"/>
      <c r="L6" s="15"/>
      <c r="M6" s="10">
        <v>5</v>
      </c>
      <c r="N6" s="15">
        <v>5</v>
      </c>
      <c r="O6" s="15"/>
      <c r="P6" s="10">
        <v>5</v>
      </c>
      <c r="Q6" s="10"/>
      <c r="R6" s="10"/>
      <c r="S6" s="61"/>
      <c r="T6" s="52"/>
      <c r="U6" s="15"/>
      <c r="V6" s="10"/>
      <c r="W6" s="10"/>
      <c r="X6" s="15"/>
      <c r="Y6" s="15">
        <v>5</v>
      </c>
      <c r="Z6" s="15">
        <v>5</v>
      </c>
      <c r="AA6" s="15">
        <v>5</v>
      </c>
    </row>
    <row r="7" spans="1:27">
      <c r="A7" s="3" t="s">
        <v>70</v>
      </c>
      <c r="B7" s="44">
        <v>25</v>
      </c>
      <c r="C7" s="30">
        <f t="shared" si="0"/>
        <v>127.5</v>
      </c>
      <c r="D7" s="31">
        <f t="shared" si="1"/>
        <v>5.0999999999999996</v>
      </c>
      <c r="E7" s="38">
        <v>150</v>
      </c>
      <c r="F7" s="16">
        <v>25</v>
      </c>
      <c r="G7" s="11">
        <v>25</v>
      </c>
      <c r="J7" s="11">
        <v>25</v>
      </c>
      <c r="L7" s="16">
        <v>5</v>
      </c>
      <c r="M7" s="11">
        <v>5</v>
      </c>
      <c r="N7" s="16">
        <v>5</v>
      </c>
      <c r="P7" s="11">
        <v>5</v>
      </c>
      <c r="Q7" s="11">
        <v>5</v>
      </c>
      <c r="R7" s="11">
        <v>10</v>
      </c>
      <c r="U7" s="16">
        <v>12.5</v>
      </c>
      <c r="Y7" s="16">
        <v>5</v>
      </c>
    </row>
    <row r="8" spans="1:27" s="6" customFormat="1">
      <c r="A8" s="5" t="s">
        <v>3</v>
      </c>
      <c r="B8" s="44">
        <v>1000</v>
      </c>
      <c r="C8" s="30">
        <f t="shared" si="0"/>
        <v>600</v>
      </c>
      <c r="D8" s="31">
        <f t="shared" si="1"/>
        <v>0.6</v>
      </c>
      <c r="E8" s="38">
        <v>440</v>
      </c>
      <c r="F8" s="15">
        <v>100</v>
      </c>
      <c r="G8" s="10"/>
      <c r="H8" s="10"/>
      <c r="I8" s="10"/>
      <c r="J8" s="10"/>
      <c r="K8" s="10">
        <v>100</v>
      </c>
      <c r="L8" s="15"/>
      <c r="M8" s="10">
        <v>50</v>
      </c>
      <c r="N8" s="15">
        <v>100</v>
      </c>
      <c r="O8" s="15"/>
      <c r="P8" s="10">
        <v>50</v>
      </c>
      <c r="Q8" s="10"/>
      <c r="R8" s="10">
        <v>100</v>
      </c>
      <c r="S8" s="61"/>
      <c r="T8" s="52"/>
      <c r="U8" s="15"/>
      <c r="V8" s="10"/>
      <c r="W8" s="10">
        <v>50</v>
      </c>
      <c r="X8" s="15"/>
      <c r="Y8" s="15">
        <v>50</v>
      </c>
      <c r="Z8" s="15"/>
      <c r="AA8" s="15"/>
    </row>
    <row r="9" spans="1:27">
      <c r="A9" s="3" t="s">
        <v>4</v>
      </c>
      <c r="B9" s="44">
        <v>1000</v>
      </c>
      <c r="C9" s="30">
        <f t="shared" si="0"/>
        <v>1700</v>
      </c>
      <c r="D9" s="31">
        <f t="shared" si="1"/>
        <v>1.7</v>
      </c>
      <c r="E9" s="38">
        <v>383</v>
      </c>
      <c r="F9" s="16">
        <v>100</v>
      </c>
      <c r="G9" s="11">
        <v>1000</v>
      </c>
      <c r="H9" s="11">
        <v>100</v>
      </c>
      <c r="K9" s="11">
        <v>100</v>
      </c>
      <c r="M9" s="11">
        <v>50</v>
      </c>
      <c r="N9" s="16">
        <v>100</v>
      </c>
      <c r="P9" s="11">
        <v>50</v>
      </c>
      <c r="U9" s="16">
        <v>100</v>
      </c>
      <c r="V9" s="11">
        <v>50</v>
      </c>
      <c r="Y9" s="16">
        <v>50</v>
      </c>
    </row>
    <row r="10" spans="1:27" s="6" customFormat="1">
      <c r="A10" s="5" t="s">
        <v>43</v>
      </c>
      <c r="B10" s="44">
        <v>1000</v>
      </c>
      <c r="C10" s="30">
        <f t="shared" si="0"/>
        <v>1600</v>
      </c>
      <c r="D10" s="31">
        <f t="shared" si="1"/>
        <v>1.6</v>
      </c>
      <c r="E10" s="38">
        <v>455</v>
      </c>
      <c r="F10" s="15"/>
      <c r="G10" s="10">
        <v>400</v>
      </c>
      <c r="H10" s="10"/>
      <c r="I10" s="10"/>
      <c r="J10" s="10">
        <v>450</v>
      </c>
      <c r="K10" s="10">
        <v>100</v>
      </c>
      <c r="L10" s="15"/>
      <c r="M10" s="10">
        <v>50</v>
      </c>
      <c r="N10" s="15">
        <v>100</v>
      </c>
      <c r="O10" s="15"/>
      <c r="P10" s="10">
        <v>50</v>
      </c>
      <c r="Q10" s="10">
        <v>50</v>
      </c>
      <c r="R10" s="10">
        <v>300</v>
      </c>
      <c r="S10" s="61"/>
      <c r="T10" s="52"/>
      <c r="U10" s="15"/>
      <c r="V10" s="10">
        <v>50</v>
      </c>
      <c r="W10" s="10"/>
      <c r="X10" s="15"/>
      <c r="Y10" s="15">
        <v>50</v>
      </c>
      <c r="Z10" s="15"/>
      <c r="AA10" s="15"/>
    </row>
    <row r="11" spans="1:27">
      <c r="A11" s="2" t="s">
        <v>42</v>
      </c>
      <c r="B11" s="44">
        <v>1000</v>
      </c>
      <c r="C11" s="30">
        <f t="shared" si="0"/>
        <v>1550</v>
      </c>
      <c r="D11" s="31">
        <f t="shared" si="1"/>
        <v>1.55</v>
      </c>
      <c r="E11" s="38">
        <v>730</v>
      </c>
      <c r="G11" s="11">
        <v>500</v>
      </c>
      <c r="J11" s="11">
        <v>500</v>
      </c>
      <c r="K11" s="11">
        <v>100</v>
      </c>
      <c r="L11" s="16">
        <v>100</v>
      </c>
      <c r="M11" s="11">
        <v>50</v>
      </c>
      <c r="N11" s="16">
        <v>100</v>
      </c>
      <c r="P11" s="11">
        <v>50</v>
      </c>
      <c r="Q11" s="11">
        <v>50</v>
      </c>
      <c r="W11" s="11">
        <v>50</v>
      </c>
      <c r="Y11" s="16">
        <v>50</v>
      </c>
    </row>
    <row r="12" spans="1:27" ht="18.75">
      <c r="A12" s="22" t="s">
        <v>89</v>
      </c>
      <c r="B12" s="44"/>
    </row>
    <row r="13" spans="1:27">
      <c r="A13" s="3" t="s">
        <v>90</v>
      </c>
      <c r="B13" s="44">
        <v>250</v>
      </c>
      <c r="E13" s="38">
        <v>490</v>
      </c>
      <c r="J13" s="11">
        <v>50</v>
      </c>
    </row>
    <row r="14" spans="1:27" s="68" customFormat="1">
      <c r="A14" s="74" t="s">
        <v>91</v>
      </c>
      <c r="B14" s="44">
        <v>250</v>
      </c>
      <c r="C14" s="30"/>
      <c r="D14" s="31"/>
      <c r="E14" s="38">
        <v>450</v>
      </c>
      <c r="F14" s="30"/>
      <c r="G14" s="31"/>
      <c r="H14" s="31"/>
      <c r="I14" s="31"/>
      <c r="J14" s="31">
        <v>50</v>
      </c>
      <c r="K14" s="31"/>
      <c r="L14" s="30"/>
      <c r="M14" s="31"/>
      <c r="N14" s="30"/>
      <c r="O14" s="30"/>
      <c r="P14" s="31"/>
      <c r="Q14" s="31"/>
      <c r="R14" s="31"/>
      <c r="S14" s="67"/>
      <c r="T14" s="36"/>
      <c r="U14" s="30"/>
      <c r="V14" s="31"/>
      <c r="W14" s="31"/>
      <c r="X14" s="30"/>
      <c r="Y14" s="30"/>
      <c r="Z14" s="30"/>
      <c r="AA14" s="30"/>
    </row>
    <row r="15" spans="1:27" s="29" customFormat="1" ht="18.75">
      <c r="A15" s="22" t="s">
        <v>6</v>
      </c>
      <c r="B15" s="43"/>
      <c r="C15" s="33"/>
      <c r="D15" s="34"/>
      <c r="E15" s="35"/>
      <c r="F15" s="23"/>
      <c r="G15" s="63"/>
      <c r="H15" s="66"/>
      <c r="I15" s="63"/>
      <c r="J15" s="28"/>
      <c r="K15" s="63"/>
      <c r="L15" s="25"/>
      <c r="M15" s="28"/>
      <c r="N15" s="26"/>
      <c r="O15" s="27"/>
      <c r="P15" s="63"/>
      <c r="Q15" s="28"/>
      <c r="R15" s="63"/>
      <c r="S15" s="59"/>
      <c r="T15" s="56"/>
      <c r="U15" s="23"/>
      <c r="V15" s="28"/>
      <c r="W15" s="28"/>
      <c r="X15" s="24"/>
      <c r="Y15" s="24"/>
      <c r="Z15" s="24"/>
      <c r="AA15" s="24"/>
    </row>
    <row r="16" spans="1:27" ht="16.5">
      <c r="A16" s="1" t="s">
        <v>11</v>
      </c>
      <c r="B16" s="44">
        <v>1000</v>
      </c>
      <c r="C16" s="30">
        <f t="shared" ref="C16:C21" si="2">SUM(F16:FN16)</f>
        <v>980</v>
      </c>
      <c r="D16" s="31">
        <f t="shared" si="1"/>
        <v>0.98</v>
      </c>
      <c r="E16" s="41">
        <v>2521</v>
      </c>
      <c r="F16" s="17"/>
      <c r="G16" s="64">
        <v>400</v>
      </c>
      <c r="H16" s="64">
        <v>50</v>
      </c>
      <c r="I16" s="64">
        <v>50</v>
      </c>
      <c r="J16" s="64">
        <v>50</v>
      </c>
      <c r="K16" s="64">
        <v>50</v>
      </c>
      <c r="N16" s="17">
        <v>50</v>
      </c>
      <c r="O16" s="17">
        <v>50</v>
      </c>
      <c r="P16" s="64">
        <v>50</v>
      </c>
      <c r="Q16" s="64">
        <v>100</v>
      </c>
      <c r="W16" s="11">
        <v>100</v>
      </c>
      <c r="AA16" s="16">
        <v>30</v>
      </c>
    </row>
    <row r="17" spans="1:35" s="6" customFormat="1">
      <c r="A17" s="5" t="s">
        <v>10</v>
      </c>
      <c r="B17" s="44">
        <v>500</v>
      </c>
      <c r="C17" s="30">
        <f t="shared" si="2"/>
        <v>430</v>
      </c>
      <c r="D17" s="31">
        <f t="shared" si="1"/>
        <v>0.86</v>
      </c>
      <c r="E17" s="38">
        <v>1525</v>
      </c>
      <c r="F17" s="15"/>
      <c r="G17" s="10">
        <v>200</v>
      </c>
      <c r="H17" s="10"/>
      <c r="I17" s="10"/>
      <c r="J17" s="10"/>
      <c r="K17" s="10">
        <v>50</v>
      </c>
      <c r="L17" s="15"/>
      <c r="M17" s="10"/>
      <c r="N17" s="15">
        <v>50</v>
      </c>
      <c r="O17" s="15"/>
      <c r="P17" s="10"/>
      <c r="Q17" s="10">
        <v>100</v>
      </c>
      <c r="R17" s="10"/>
      <c r="S17" s="61"/>
      <c r="T17" s="52"/>
      <c r="U17" s="15"/>
      <c r="V17" s="10"/>
      <c r="W17" s="10"/>
      <c r="X17" s="15"/>
      <c r="Y17" s="15"/>
      <c r="Z17" s="15"/>
      <c r="AA17" s="16">
        <v>30</v>
      </c>
    </row>
    <row r="18" spans="1:35" ht="16.5">
      <c r="A18" s="1" t="s">
        <v>12</v>
      </c>
      <c r="B18" s="44">
        <v>1000</v>
      </c>
      <c r="C18" s="30">
        <f t="shared" si="2"/>
        <v>630</v>
      </c>
      <c r="D18" s="31">
        <f t="shared" si="1"/>
        <v>0.63</v>
      </c>
      <c r="E18" s="41">
        <v>2790</v>
      </c>
      <c r="G18" s="11">
        <v>200</v>
      </c>
      <c r="N18" s="17">
        <v>50</v>
      </c>
      <c r="O18" s="16">
        <v>50</v>
      </c>
      <c r="Q18" s="64">
        <v>100</v>
      </c>
      <c r="U18" s="16">
        <v>50</v>
      </c>
      <c r="V18" s="11">
        <v>50</v>
      </c>
      <c r="W18" s="11">
        <v>100</v>
      </c>
      <c r="AA18" s="16">
        <v>30</v>
      </c>
    </row>
    <row r="19" spans="1:35" s="6" customFormat="1">
      <c r="A19" s="5" t="s">
        <v>13</v>
      </c>
      <c r="B19" s="44">
        <v>1000</v>
      </c>
      <c r="C19" s="30">
        <f t="shared" si="2"/>
        <v>530</v>
      </c>
      <c r="D19" s="31">
        <f t="shared" si="1"/>
        <v>0.53</v>
      </c>
      <c r="E19" s="38">
        <v>2521</v>
      </c>
      <c r="F19" s="15"/>
      <c r="G19" s="10">
        <v>200</v>
      </c>
      <c r="H19" s="10">
        <v>50</v>
      </c>
      <c r="I19" s="10"/>
      <c r="J19" s="10"/>
      <c r="K19" s="10"/>
      <c r="L19" s="15"/>
      <c r="M19" s="10"/>
      <c r="N19" s="15">
        <v>50</v>
      </c>
      <c r="O19" s="15">
        <v>50</v>
      </c>
      <c r="P19" s="10"/>
      <c r="Q19" s="10"/>
      <c r="R19" s="10">
        <v>100</v>
      </c>
      <c r="S19" s="61"/>
      <c r="T19" s="52"/>
      <c r="U19" s="15"/>
      <c r="V19" s="10">
        <v>50</v>
      </c>
      <c r="W19" s="10"/>
      <c r="X19" s="15"/>
      <c r="Y19" s="15"/>
      <c r="Z19" s="15"/>
      <c r="AA19" s="16">
        <v>30</v>
      </c>
    </row>
    <row r="20" spans="1:35" ht="16.5">
      <c r="A20" s="1" t="s">
        <v>14</v>
      </c>
      <c r="B20" s="44">
        <v>500</v>
      </c>
      <c r="C20" s="30">
        <f t="shared" si="2"/>
        <v>430</v>
      </c>
      <c r="D20" s="31">
        <f t="shared" si="1"/>
        <v>0.86</v>
      </c>
      <c r="E20" s="41">
        <v>1400</v>
      </c>
      <c r="G20" s="11">
        <v>200</v>
      </c>
      <c r="I20" s="11">
        <v>50</v>
      </c>
      <c r="N20" s="17">
        <v>50</v>
      </c>
      <c r="O20" s="16">
        <v>50</v>
      </c>
      <c r="P20" s="11">
        <v>50</v>
      </c>
      <c r="AA20" s="16">
        <v>30</v>
      </c>
    </row>
    <row r="21" spans="1:35" s="6" customFormat="1">
      <c r="A21" s="5" t="s">
        <v>15</v>
      </c>
      <c r="B21" s="44">
        <v>500</v>
      </c>
      <c r="C21" s="30">
        <f t="shared" si="2"/>
        <v>330</v>
      </c>
      <c r="D21" s="31">
        <f t="shared" si="1"/>
        <v>0.66</v>
      </c>
      <c r="E21" s="38">
        <v>1380</v>
      </c>
      <c r="F21" s="15"/>
      <c r="G21" s="10">
        <v>200</v>
      </c>
      <c r="H21" s="10">
        <v>50</v>
      </c>
      <c r="I21" s="10"/>
      <c r="J21" s="10"/>
      <c r="K21" s="10"/>
      <c r="L21" s="15"/>
      <c r="M21" s="10"/>
      <c r="N21" s="15">
        <v>50</v>
      </c>
      <c r="O21" s="15"/>
      <c r="P21" s="10"/>
      <c r="Q21" s="10"/>
      <c r="R21" s="10"/>
      <c r="S21" s="61"/>
      <c r="T21" s="52"/>
      <c r="U21" s="15"/>
      <c r="V21" s="10"/>
      <c r="W21" s="10"/>
      <c r="X21" s="15"/>
      <c r="Y21" s="15"/>
      <c r="Z21" s="15"/>
      <c r="AA21" s="16">
        <v>30</v>
      </c>
    </row>
    <row r="22" spans="1:35" s="29" customFormat="1" ht="18.75">
      <c r="A22" s="22" t="s">
        <v>17</v>
      </c>
      <c r="B22" s="43"/>
      <c r="C22" s="33"/>
      <c r="D22" s="34"/>
      <c r="E22" s="35"/>
      <c r="F22" s="23"/>
      <c r="G22" s="63"/>
      <c r="H22" s="66"/>
      <c r="I22" s="63"/>
      <c r="J22" s="28"/>
      <c r="K22" s="63"/>
      <c r="L22" s="25"/>
      <c r="M22" s="28"/>
      <c r="N22" s="26"/>
      <c r="O22" s="27"/>
      <c r="P22" s="63"/>
      <c r="Q22" s="28"/>
      <c r="R22" s="63"/>
      <c r="S22" s="59"/>
      <c r="T22" s="56"/>
      <c r="U22" s="23"/>
      <c r="V22" s="28"/>
      <c r="W22" s="28"/>
      <c r="X22" s="24"/>
      <c r="Y22" s="24"/>
      <c r="Z22" s="24"/>
      <c r="AA22" s="24"/>
    </row>
    <row r="23" spans="1:35">
      <c r="A23" s="1" t="s">
        <v>18</v>
      </c>
      <c r="B23" s="44">
        <v>1000</v>
      </c>
      <c r="C23" s="30">
        <f>SUM(F23:FN23)</f>
        <v>250</v>
      </c>
      <c r="D23" s="31">
        <f t="shared" si="1"/>
        <v>0.25</v>
      </c>
      <c r="E23" s="39">
        <v>2130</v>
      </c>
      <c r="G23" s="11">
        <v>200</v>
      </c>
      <c r="N23" s="17">
        <v>50</v>
      </c>
    </row>
    <row r="24" spans="1:35" s="6" customFormat="1">
      <c r="A24" s="5" t="s">
        <v>19</v>
      </c>
      <c r="B24" s="44">
        <v>500</v>
      </c>
      <c r="C24" s="30">
        <f>SUM(F24:FN24)</f>
        <v>300</v>
      </c>
      <c r="D24" s="31">
        <f t="shared" si="1"/>
        <v>0.6</v>
      </c>
      <c r="E24" s="38">
        <v>890</v>
      </c>
      <c r="F24" s="15"/>
      <c r="G24" s="10">
        <v>200</v>
      </c>
      <c r="H24" s="10"/>
      <c r="I24" s="10"/>
      <c r="J24" s="10">
        <v>50</v>
      </c>
      <c r="K24" s="10"/>
      <c r="L24" s="15"/>
      <c r="M24" s="10"/>
      <c r="N24" s="15">
        <v>50</v>
      </c>
      <c r="O24" s="15"/>
      <c r="P24" s="10"/>
      <c r="Q24" s="10"/>
      <c r="R24" s="10"/>
      <c r="S24" s="61"/>
      <c r="T24" s="52"/>
      <c r="U24" s="15"/>
      <c r="V24" s="10"/>
      <c r="W24" s="10"/>
      <c r="X24" s="15"/>
      <c r="Y24" s="15"/>
      <c r="Z24" s="15"/>
      <c r="AA24" s="15"/>
    </row>
    <row r="25" spans="1:35" s="6" customFormat="1">
      <c r="A25" s="5" t="s">
        <v>71</v>
      </c>
      <c r="B25" s="44">
        <v>50</v>
      </c>
      <c r="C25" s="30">
        <f>SUM(F25:FN25)</f>
        <v>40</v>
      </c>
      <c r="D25" s="31">
        <f t="shared" si="1"/>
        <v>0.8</v>
      </c>
      <c r="E25" s="38">
        <v>150</v>
      </c>
      <c r="F25" s="15"/>
      <c r="G25" s="10">
        <v>10</v>
      </c>
      <c r="H25" s="10"/>
      <c r="I25" s="10"/>
      <c r="J25" s="10">
        <v>10</v>
      </c>
      <c r="K25" s="10"/>
      <c r="L25" s="15"/>
      <c r="M25" s="10"/>
      <c r="N25" s="15">
        <v>10</v>
      </c>
      <c r="O25" s="15"/>
      <c r="P25" s="10"/>
      <c r="Q25" s="10"/>
      <c r="R25" s="10">
        <v>10</v>
      </c>
      <c r="S25" s="61"/>
      <c r="T25" s="52"/>
      <c r="U25" s="15"/>
      <c r="V25" s="10"/>
      <c r="W25" s="10"/>
      <c r="X25" s="15"/>
      <c r="Y25" s="15"/>
      <c r="Z25" s="15"/>
      <c r="AA25" s="15"/>
    </row>
    <row r="26" spans="1:35">
      <c r="A26" s="1" t="s">
        <v>20</v>
      </c>
      <c r="B26" s="40">
        <v>1000</v>
      </c>
      <c r="C26" s="30">
        <f>SUM(F26:FN26)</f>
        <v>400</v>
      </c>
      <c r="D26" s="31">
        <f t="shared" si="1"/>
        <v>0.4</v>
      </c>
      <c r="E26" s="39">
        <v>2927</v>
      </c>
      <c r="G26" s="11">
        <v>200</v>
      </c>
      <c r="J26" s="11">
        <v>50</v>
      </c>
      <c r="N26" s="17">
        <v>50</v>
      </c>
      <c r="O26" s="16">
        <v>50</v>
      </c>
      <c r="R26" s="11">
        <v>50</v>
      </c>
    </row>
    <row r="27" spans="1:35" s="29" customFormat="1" ht="18.75">
      <c r="A27" s="22" t="s">
        <v>54</v>
      </c>
      <c r="B27" s="43"/>
      <c r="C27" s="33"/>
      <c r="D27" s="34"/>
      <c r="E27" s="35"/>
      <c r="F27" s="23"/>
      <c r="G27" s="63"/>
      <c r="H27" s="66"/>
      <c r="I27" s="63"/>
      <c r="J27" s="28"/>
      <c r="K27" s="63"/>
      <c r="L27" s="25"/>
      <c r="M27" s="28"/>
      <c r="N27" s="26"/>
      <c r="O27" s="27"/>
      <c r="P27" s="63"/>
      <c r="Q27" s="28"/>
      <c r="R27" s="63"/>
      <c r="S27" s="59"/>
      <c r="T27" s="56"/>
      <c r="U27" s="23"/>
      <c r="V27" s="28"/>
      <c r="W27" s="28"/>
      <c r="X27" s="24"/>
      <c r="Y27" s="24"/>
      <c r="Z27" s="24"/>
      <c r="AA27" s="24"/>
    </row>
    <row r="28" spans="1:35">
      <c r="A28" s="1" t="s">
        <v>55</v>
      </c>
      <c r="B28" s="40">
        <v>250</v>
      </c>
      <c r="C28" s="30">
        <f>SUM(F28:FN28)</f>
        <v>490</v>
      </c>
      <c r="D28" s="31">
        <f t="shared" si="1"/>
        <v>1.96</v>
      </c>
      <c r="E28" s="39">
        <v>650</v>
      </c>
      <c r="G28" s="11">
        <v>200</v>
      </c>
      <c r="J28" s="11">
        <v>50</v>
      </c>
      <c r="K28" s="11">
        <v>30</v>
      </c>
      <c r="N28" s="17">
        <v>30</v>
      </c>
      <c r="O28" s="16">
        <v>50</v>
      </c>
      <c r="V28" s="11">
        <v>50</v>
      </c>
      <c r="W28" s="11">
        <v>50</v>
      </c>
      <c r="AA28" s="16">
        <v>30</v>
      </c>
    </row>
    <row r="29" spans="1:35" s="29" customFormat="1" ht="18.75">
      <c r="A29" s="22" t="s">
        <v>22</v>
      </c>
      <c r="B29" s="43"/>
      <c r="C29" s="33"/>
      <c r="D29" s="34"/>
      <c r="E29" s="35"/>
      <c r="F29" s="23"/>
      <c r="G29" s="63"/>
      <c r="H29" s="66"/>
      <c r="I29" s="63"/>
      <c r="J29" s="28"/>
      <c r="K29" s="63"/>
      <c r="L29" s="25"/>
      <c r="M29" s="28"/>
      <c r="N29" s="26"/>
      <c r="O29" s="27"/>
      <c r="P29" s="63"/>
      <c r="Q29" s="28"/>
      <c r="R29" s="63"/>
      <c r="S29" s="59"/>
      <c r="T29" s="56"/>
      <c r="U29" s="23"/>
      <c r="V29" s="28"/>
      <c r="W29" s="28"/>
      <c r="X29" s="24"/>
      <c r="Y29" s="24"/>
      <c r="Z29" s="24"/>
      <c r="AA29" s="24"/>
    </row>
    <row r="30" spans="1:35">
      <c r="A30" s="1" t="s">
        <v>23</v>
      </c>
      <c r="B30" s="40">
        <v>500</v>
      </c>
      <c r="C30" s="30">
        <f>SUM(F30:FN30)</f>
        <v>1550</v>
      </c>
      <c r="D30" s="31">
        <f t="shared" si="1"/>
        <v>3.1</v>
      </c>
      <c r="E30" s="38">
        <v>130</v>
      </c>
      <c r="G30" s="11">
        <v>50</v>
      </c>
      <c r="J30" s="11">
        <v>500</v>
      </c>
      <c r="N30" s="17">
        <v>50</v>
      </c>
      <c r="Q30" s="11">
        <v>50</v>
      </c>
      <c r="R30" s="11">
        <v>100</v>
      </c>
      <c r="T30" s="50">
        <v>500</v>
      </c>
      <c r="U30" s="16">
        <v>250</v>
      </c>
      <c r="V30" s="11">
        <v>50</v>
      </c>
    </row>
    <row r="31" spans="1:35" s="6" customFormat="1">
      <c r="A31" s="5" t="s">
        <v>72</v>
      </c>
      <c r="B31" s="44">
        <v>5</v>
      </c>
      <c r="C31" s="30">
        <f>SUM(F31:FN31)</f>
        <v>13</v>
      </c>
      <c r="D31" s="31">
        <f t="shared" si="1"/>
        <v>2.6</v>
      </c>
      <c r="E31" s="38">
        <v>330</v>
      </c>
      <c r="F31" s="15"/>
      <c r="G31" s="10">
        <v>2</v>
      </c>
      <c r="H31" s="10"/>
      <c r="I31" s="10"/>
      <c r="J31" s="10">
        <v>2</v>
      </c>
      <c r="K31" s="10">
        <v>1</v>
      </c>
      <c r="L31" s="15"/>
      <c r="M31" s="10">
        <v>1</v>
      </c>
      <c r="N31" s="15">
        <v>1</v>
      </c>
      <c r="O31" s="15"/>
      <c r="P31" s="10"/>
      <c r="Q31" s="10">
        <v>1</v>
      </c>
      <c r="R31" s="10"/>
      <c r="S31" s="61"/>
      <c r="T31" s="52"/>
      <c r="U31" s="15">
        <v>2</v>
      </c>
      <c r="V31" s="10">
        <v>1</v>
      </c>
      <c r="W31" s="10">
        <v>1</v>
      </c>
      <c r="X31" s="15"/>
      <c r="Y31" s="15"/>
      <c r="Z31" s="15"/>
      <c r="AA31" s="15">
        <v>1</v>
      </c>
    </row>
    <row r="32" spans="1:35" s="29" customFormat="1" ht="18.75">
      <c r="A32" s="22" t="s">
        <v>24</v>
      </c>
      <c r="B32" s="43"/>
      <c r="C32" s="33"/>
      <c r="D32" s="34"/>
      <c r="E32" s="35"/>
      <c r="F32" s="23"/>
      <c r="G32" s="63"/>
      <c r="H32" s="66"/>
      <c r="I32" s="63"/>
      <c r="J32" s="28"/>
      <c r="K32" s="63"/>
      <c r="L32" s="25"/>
      <c r="M32" s="28"/>
      <c r="N32" s="26"/>
      <c r="O32" s="27"/>
      <c r="P32" s="63"/>
      <c r="Q32" s="28"/>
      <c r="R32" s="63"/>
      <c r="S32" s="59"/>
      <c r="T32" s="56"/>
      <c r="U32" s="23"/>
      <c r="V32" s="28"/>
      <c r="W32" s="28"/>
      <c r="X32" s="24"/>
      <c r="Y32" s="24"/>
      <c r="Z32" s="24"/>
      <c r="AA32" s="24"/>
      <c r="AI32" s="29" t="s">
        <v>24</v>
      </c>
    </row>
    <row r="33" spans="1:27">
      <c r="A33" s="1" t="s">
        <v>25</v>
      </c>
      <c r="B33" s="40">
        <v>1000</v>
      </c>
      <c r="C33" s="30">
        <f>SUM(F33:FN33)</f>
        <v>850</v>
      </c>
      <c r="D33" s="31">
        <f t="shared" si="1"/>
        <v>0.85</v>
      </c>
      <c r="E33" s="39">
        <v>1959</v>
      </c>
      <c r="G33" s="11">
        <v>100</v>
      </c>
      <c r="J33" s="11">
        <v>100</v>
      </c>
      <c r="N33" s="16">
        <v>50</v>
      </c>
      <c r="O33" s="16">
        <v>50</v>
      </c>
      <c r="P33" s="11">
        <v>100</v>
      </c>
      <c r="Q33" s="11">
        <v>100</v>
      </c>
      <c r="U33" s="16">
        <v>50</v>
      </c>
      <c r="W33" s="11">
        <v>50</v>
      </c>
      <c r="Y33" s="16">
        <v>200</v>
      </c>
      <c r="AA33" s="16">
        <v>50</v>
      </c>
    </row>
    <row r="34" spans="1:27" s="22" customFormat="1" ht="18.75">
      <c r="A34" s="22" t="s">
        <v>78</v>
      </c>
      <c r="B34" s="40"/>
      <c r="C34" s="36"/>
      <c r="D34" s="36"/>
      <c r="E34" s="40"/>
      <c r="F34" s="48"/>
      <c r="G34" s="48"/>
      <c r="H34" s="48"/>
      <c r="I34" s="48"/>
      <c r="J34" s="48"/>
      <c r="L34" s="48"/>
      <c r="O34" s="48"/>
      <c r="P34" s="48"/>
      <c r="Q34" s="48"/>
      <c r="R34" s="48"/>
      <c r="T34" s="53"/>
      <c r="U34" s="49"/>
      <c r="W34" s="48"/>
      <c r="X34" s="49"/>
      <c r="Y34" s="49"/>
      <c r="Z34" s="49"/>
      <c r="AA34" s="49"/>
    </row>
    <row r="35" spans="1:27" s="1" customFormat="1">
      <c r="A35" s="1" t="s">
        <v>79</v>
      </c>
      <c r="B35" s="40">
        <v>500</v>
      </c>
      <c r="C35" s="30">
        <v>500</v>
      </c>
      <c r="D35" s="31">
        <f>C35/B35</f>
        <v>1</v>
      </c>
      <c r="E35" s="39">
        <v>3900</v>
      </c>
      <c r="F35" s="16"/>
      <c r="G35" s="11">
        <v>50</v>
      </c>
      <c r="H35" s="11"/>
      <c r="I35" s="11"/>
      <c r="J35" s="11">
        <v>50</v>
      </c>
      <c r="K35" s="11"/>
      <c r="L35" s="16">
        <v>50</v>
      </c>
      <c r="M35" s="11"/>
      <c r="N35" s="16"/>
      <c r="O35" s="16">
        <v>50</v>
      </c>
      <c r="P35" s="11">
        <v>50</v>
      </c>
      <c r="Q35" s="11"/>
      <c r="R35" s="11">
        <v>50</v>
      </c>
      <c r="S35" s="45"/>
      <c r="T35" s="50"/>
      <c r="U35" s="16"/>
      <c r="V35" s="11"/>
      <c r="W35" s="16">
        <v>50</v>
      </c>
      <c r="X35" s="13"/>
      <c r="Y35" s="13"/>
      <c r="Z35" s="16">
        <v>20</v>
      </c>
      <c r="AA35" s="13"/>
    </row>
    <row r="36" spans="1:27" s="1" customFormat="1">
      <c r="A36" s="1" t="s">
        <v>81</v>
      </c>
      <c r="B36" s="40">
        <v>1000</v>
      </c>
      <c r="C36" s="30">
        <f>SUM(F36:FN36)</f>
        <v>650</v>
      </c>
      <c r="D36" s="31">
        <f t="shared" ref="D36" si="3">C36/B36</f>
        <v>0.65</v>
      </c>
      <c r="E36" s="39">
        <v>1600</v>
      </c>
      <c r="F36" s="16"/>
      <c r="G36" s="11">
        <v>200</v>
      </c>
      <c r="H36" s="11"/>
      <c r="I36" s="11"/>
      <c r="J36" s="11">
        <v>50</v>
      </c>
      <c r="K36" s="11"/>
      <c r="L36" s="11">
        <v>100</v>
      </c>
      <c r="M36" s="11"/>
      <c r="N36" s="16">
        <v>50</v>
      </c>
      <c r="O36" s="16">
        <v>50</v>
      </c>
      <c r="P36" s="11">
        <v>100</v>
      </c>
      <c r="Q36" s="11"/>
      <c r="R36" s="11"/>
      <c r="S36" s="45"/>
      <c r="T36" s="50"/>
      <c r="U36" s="16">
        <v>50</v>
      </c>
      <c r="V36" s="11"/>
      <c r="W36" s="16">
        <v>50</v>
      </c>
      <c r="X36" s="13"/>
      <c r="Y36" s="13"/>
      <c r="Z36" s="13"/>
      <c r="AA36" s="13"/>
    </row>
    <row r="37" spans="1:27" s="29" customFormat="1" ht="18.75">
      <c r="A37" s="22" t="s">
        <v>26</v>
      </c>
      <c r="B37" s="43"/>
      <c r="C37" s="33"/>
      <c r="D37" s="34"/>
      <c r="E37" s="35"/>
      <c r="F37" s="23"/>
      <c r="G37" s="63"/>
      <c r="H37" s="66"/>
      <c r="I37" s="63"/>
      <c r="J37" s="28"/>
      <c r="K37" s="63"/>
      <c r="L37" s="28"/>
      <c r="M37" s="28"/>
      <c r="N37" s="26"/>
      <c r="O37" s="27"/>
      <c r="P37" s="63"/>
      <c r="Q37" s="28"/>
      <c r="R37" s="63"/>
      <c r="S37" s="59"/>
      <c r="T37" s="56"/>
      <c r="U37" s="23"/>
      <c r="V37" s="28"/>
      <c r="W37" s="28"/>
      <c r="X37" s="24"/>
      <c r="Y37" s="24"/>
      <c r="Z37" s="24"/>
      <c r="AA37" s="24"/>
    </row>
    <row r="38" spans="1:27">
      <c r="A38" s="1" t="s">
        <v>27</v>
      </c>
      <c r="B38" s="40">
        <v>2500</v>
      </c>
      <c r="C38" s="30">
        <f>SUM(F38:FN38)</f>
        <v>6050</v>
      </c>
      <c r="D38" s="31">
        <f t="shared" si="1"/>
        <v>2.42</v>
      </c>
      <c r="E38" s="39">
        <v>1051</v>
      </c>
      <c r="J38" s="11">
        <v>5000</v>
      </c>
      <c r="K38" s="11">
        <v>300</v>
      </c>
      <c r="L38" s="16">
        <v>100</v>
      </c>
      <c r="N38" s="16">
        <v>200</v>
      </c>
      <c r="P38" s="11">
        <v>50</v>
      </c>
      <c r="Q38" s="11">
        <v>100</v>
      </c>
      <c r="U38" s="16">
        <v>100</v>
      </c>
      <c r="V38" s="11">
        <v>100</v>
      </c>
      <c r="W38" s="46">
        <v>100</v>
      </c>
    </row>
    <row r="39" spans="1:27" s="29" customFormat="1" ht="18.75">
      <c r="A39" s="22" t="s">
        <v>29</v>
      </c>
      <c r="B39" s="43"/>
      <c r="C39" s="33"/>
      <c r="D39" s="34"/>
      <c r="E39" s="35"/>
      <c r="F39" s="23"/>
      <c r="G39" s="63"/>
      <c r="H39" s="66"/>
      <c r="I39" s="63"/>
      <c r="J39" s="28"/>
      <c r="L39" s="25"/>
      <c r="M39" s="28"/>
      <c r="N39" s="26"/>
      <c r="O39" s="27"/>
      <c r="P39" s="63"/>
      <c r="Q39" s="28"/>
      <c r="R39" s="63"/>
      <c r="S39" s="59"/>
      <c r="T39" s="56"/>
      <c r="U39" s="23"/>
      <c r="V39" s="28"/>
      <c r="W39" s="28"/>
      <c r="X39" s="24"/>
      <c r="Y39" s="24"/>
      <c r="Z39" s="24"/>
      <c r="AA39" s="24"/>
    </row>
    <row r="40" spans="1:27">
      <c r="A40" s="1" t="s">
        <v>28</v>
      </c>
      <c r="B40" s="40">
        <v>2500</v>
      </c>
      <c r="C40" s="30">
        <f>SUM(F40:FN40)</f>
        <v>2250</v>
      </c>
      <c r="D40" s="31">
        <f t="shared" si="1"/>
        <v>0.9</v>
      </c>
      <c r="E40" s="38">
        <v>767</v>
      </c>
      <c r="J40" s="11">
        <v>1500</v>
      </c>
      <c r="K40" s="11">
        <v>300</v>
      </c>
      <c r="N40" s="16">
        <v>200</v>
      </c>
      <c r="U40" s="16">
        <v>200</v>
      </c>
      <c r="AA40" s="16">
        <v>50</v>
      </c>
    </row>
    <row r="41" spans="1:27" s="6" customFormat="1">
      <c r="A41" s="5" t="s">
        <v>30</v>
      </c>
      <c r="B41" s="44">
        <v>2500</v>
      </c>
      <c r="C41" s="30">
        <f>SUM(F41:FN41)</f>
        <v>2000</v>
      </c>
      <c r="D41" s="31">
        <f t="shared" si="1"/>
        <v>0.8</v>
      </c>
      <c r="E41" s="38">
        <v>1260</v>
      </c>
      <c r="F41" s="15"/>
      <c r="G41" s="10"/>
      <c r="H41" s="10"/>
      <c r="I41" s="10"/>
      <c r="J41" s="10">
        <v>1500</v>
      </c>
      <c r="K41" s="10">
        <v>300</v>
      </c>
      <c r="L41" s="15"/>
      <c r="M41" s="10"/>
      <c r="N41" s="15">
        <v>200</v>
      </c>
      <c r="O41" s="15"/>
      <c r="P41" s="10"/>
      <c r="Q41" s="10"/>
      <c r="R41" s="10"/>
      <c r="S41" s="61"/>
      <c r="T41" s="52"/>
      <c r="U41" s="15"/>
      <c r="V41" s="10"/>
      <c r="W41" s="10"/>
      <c r="X41" s="15"/>
      <c r="Y41" s="15"/>
      <c r="Z41" s="15"/>
      <c r="AA41" s="15"/>
    </row>
    <row r="42" spans="1:27" s="29" customFormat="1" ht="18.75">
      <c r="A42" s="22" t="s">
        <v>31</v>
      </c>
      <c r="B42" s="43"/>
      <c r="C42" s="33"/>
      <c r="D42" s="34"/>
      <c r="E42" s="35"/>
      <c r="F42" s="23"/>
      <c r="G42" s="63"/>
      <c r="H42" s="66"/>
      <c r="I42" s="63"/>
      <c r="J42" s="28"/>
      <c r="K42" s="63"/>
      <c r="L42" s="25"/>
      <c r="M42" s="28"/>
      <c r="N42" s="26"/>
      <c r="O42" s="27"/>
      <c r="P42" s="63"/>
      <c r="Q42" s="28"/>
      <c r="R42" s="63"/>
      <c r="S42" s="59"/>
      <c r="T42" s="56"/>
      <c r="U42" s="23"/>
      <c r="V42" s="28"/>
      <c r="W42" s="28"/>
      <c r="X42" s="24"/>
      <c r="Y42" s="24"/>
      <c r="Z42" s="24"/>
      <c r="AA42" s="24"/>
    </row>
    <row r="43" spans="1:27">
      <c r="A43" s="1" t="s">
        <v>32</v>
      </c>
      <c r="B43" s="40">
        <v>2500</v>
      </c>
      <c r="C43" s="30">
        <f>SUM(F43:FN43)</f>
        <v>2150</v>
      </c>
      <c r="D43" s="31">
        <f t="shared" si="1"/>
        <v>0.86</v>
      </c>
      <c r="E43" s="38">
        <v>944</v>
      </c>
      <c r="J43" s="11">
        <v>1500</v>
      </c>
      <c r="O43" s="16">
        <v>200</v>
      </c>
      <c r="P43" s="11">
        <v>50</v>
      </c>
      <c r="R43" s="11">
        <v>100</v>
      </c>
      <c r="V43" s="11">
        <v>100</v>
      </c>
      <c r="W43" s="11">
        <v>100</v>
      </c>
      <c r="Y43" s="16">
        <v>100</v>
      </c>
    </row>
    <row r="44" spans="1:27" s="29" customFormat="1" ht="18.75">
      <c r="A44" s="22" t="s">
        <v>34</v>
      </c>
      <c r="B44" s="43"/>
      <c r="C44" s="33"/>
      <c r="D44" s="34"/>
      <c r="E44" s="35"/>
      <c r="F44" s="23"/>
      <c r="G44" s="63"/>
      <c r="H44" s="66"/>
      <c r="I44" s="63"/>
      <c r="J44" s="28"/>
      <c r="K44" s="63"/>
      <c r="L44" s="25"/>
      <c r="M44" s="28"/>
      <c r="N44" s="26"/>
      <c r="O44" s="27"/>
      <c r="P44" s="63"/>
      <c r="Q44" s="28"/>
      <c r="R44" s="63"/>
      <c r="S44" s="59"/>
      <c r="T44" s="56"/>
      <c r="U44" s="23"/>
      <c r="V44" s="28"/>
      <c r="W44" s="28"/>
      <c r="X44" s="24"/>
      <c r="Y44" s="24"/>
      <c r="Z44" s="24"/>
      <c r="AA44" s="24"/>
    </row>
    <row r="45" spans="1:27">
      <c r="A45" s="1" t="s">
        <v>33</v>
      </c>
      <c r="B45" s="40">
        <v>2500</v>
      </c>
      <c r="C45" s="30">
        <f>SUM(F45:FN45)</f>
        <v>1650</v>
      </c>
      <c r="D45" s="31">
        <f t="shared" si="1"/>
        <v>0.66</v>
      </c>
      <c r="E45" s="38">
        <v>850</v>
      </c>
      <c r="J45" s="11">
        <v>1250</v>
      </c>
      <c r="K45" s="11">
        <v>200</v>
      </c>
      <c r="R45" s="11">
        <v>100</v>
      </c>
      <c r="U45" s="16">
        <v>100</v>
      </c>
    </row>
    <row r="46" spans="1:27" s="29" customFormat="1" ht="18.75">
      <c r="A46" s="22" t="s">
        <v>36</v>
      </c>
      <c r="B46" s="43"/>
      <c r="C46" s="33"/>
      <c r="D46" s="34"/>
      <c r="E46" s="35"/>
      <c r="F46" s="23"/>
      <c r="G46" s="63"/>
      <c r="H46" s="66"/>
      <c r="I46" s="63"/>
      <c r="J46" s="28"/>
      <c r="K46" s="63"/>
      <c r="L46" s="25"/>
      <c r="M46" s="28"/>
      <c r="N46" s="26"/>
      <c r="O46" s="27"/>
      <c r="P46" s="63"/>
      <c r="Q46" s="28"/>
      <c r="R46" s="63"/>
      <c r="S46" s="59"/>
      <c r="T46" s="56"/>
      <c r="U46" s="23"/>
      <c r="V46" s="28"/>
      <c r="W46" s="28"/>
      <c r="X46" s="24"/>
      <c r="Y46" s="24"/>
      <c r="Z46" s="24"/>
      <c r="AA46" s="24"/>
    </row>
    <row r="47" spans="1:27">
      <c r="A47" s="1" t="s">
        <v>35</v>
      </c>
      <c r="B47" s="40">
        <v>2500</v>
      </c>
      <c r="C47" s="30">
        <f>SUM(F47:FN47)</f>
        <v>1400</v>
      </c>
      <c r="D47" s="31">
        <f t="shared" si="1"/>
        <v>0.56000000000000005</v>
      </c>
      <c r="E47" s="38">
        <v>944</v>
      </c>
      <c r="J47" s="11">
        <v>1000</v>
      </c>
      <c r="K47" s="11">
        <v>200</v>
      </c>
      <c r="N47" s="16">
        <v>100</v>
      </c>
      <c r="P47" s="11">
        <v>100</v>
      </c>
    </row>
    <row r="48" spans="1:27" s="29" customFormat="1" ht="18.75">
      <c r="A48" s="22" t="s">
        <v>38</v>
      </c>
      <c r="B48" s="43"/>
      <c r="C48" s="33"/>
      <c r="D48" s="34"/>
      <c r="E48" s="35"/>
      <c r="F48" s="23"/>
      <c r="G48" s="63"/>
      <c r="H48" s="66"/>
      <c r="I48" s="63"/>
      <c r="J48" s="28"/>
      <c r="K48" s="63"/>
      <c r="L48" s="25"/>
      <c r="M48" s="28"/>
      <c r="N48" s="26"/>
      <c r="O48" s="27"/>
      <c r="P48" s="63"/>
      <c r="Q48" s="28"/>
      <c r="R48" s="63"/>
      <c r="S48" s="59"/>
      <c r="T48" s="56"/>
      <c r="U48" s="23"/>
      <c r="V48" s="28"/>
      <c r="W48" s="24"/>
      <c r="X48" s="24"/>
      <c r="Y48" s="24"/>
      <c r="Z48" s="24"/>
      <c r="AA48" s="24"/>
    </row>
    <row r="49" spans="1:27">
      <c r="A49" s="1" t="s">
        <v>37</v>
      </c>
      <c r="B49" s="40">
        <v>2500</v>
      </c>
      <c r="C49" s="30">
        <f>SUM(F49:FN49)</f>
        <v>1900</v>
      </c>
      <c r="D49" s="31">
        <f t="shared" si="1"/>
        <v>0.76</v>
      </c>
      <c r="E49" s="38">
        <v>2313</v>
      </c>
      <c r="J49" s="11">
        <v>1500</v>
      </c>
      <c r="K49" s="11">
        <v>50</v>
      </c>
      <c r="N49" s="16">
        <v>100</v>
      </c>
      <c r="P49" s="11">
        <v>100</v>
      </c>
      <c r="Y49" s="16">
        <v>100</v>
      </c>
      <c r="AA49" s="16">
        <v>50</v>
      </c>
    </row>
    <row r="50" spans="1:27" s="29" customFormat="1" ht="18.75">
      <c r="A50" s="22" t="s">
        <v>40</v>
      </c>
      <c r="B50" s="43"/>
      <c r="C50" s="33"/>
      <c r="D50" s="34"/>
      <c r="E50" s="35"/>
      <c r="F50" s="23"/>
      <c r="G50" s="63"/>
      <c r="H50" s="66"/>
      <c r="I50" s="63"/>
      <c r="J50" s="28"/>
      <c r="K50" s="63"/>
      <c r="L50" s="25"/>
      <c r="M50" s="28"/>
      <c r="N50" s="26"/>
      <c r="O50" s="27"/>
      <c r="P50" s="63"/>
      <c r="Q50" s="28"/>
      <c r="R50" s="63"/>
      <c r="S50" s="59"/>
      <c r="T50" s="56"/>
      <c r="U50" s="23"/>
      <c r="V50" s="28"/>
      <c r="W50" s="28"/>
      <c r="X50" s="24"/>
      <c r="Y50" s="24"/>
      <c r="Z50" s="24"/>
      <c r="AA50" s="24"/>
    </row>
    <row r="51" spans="1:27">
      <c r="A51" s="1" t="s">
        <v>73</v>
      </c>
      <c r="B51" s="40">
        <v>1000</v>
      </c>
      <c r="C51" s="30">
        <f>SUM(F51:FN51)</f>
        <v>1000</v>
      </c>
      <c r="D51" s="31">
        <f t="shared" si="1"/>
        <v>1</v>
      </c>
      <c r="E51" s="38">
        <v>450</v>
      </c>
      <c r="N51" s="16">
        <v>100</v>
      </c>
      <c r="P51" s="11">
        <v>500</v>
      </c>
      <c r="U51" s="16">
        <v>200</v>
      </c>
      <c r="V51" s="11">
        <v>50</v>
      </c>
      <c r="Y51" s="16">
        <v>100</v>
      </c>
      <c r="AA51" s="16">
        <v>50</v>
      </c>
    </row>
    <row r="52" spans="1:27" s="6" customFormat="1">
      <c r="A52" s="5" t="s">
        <v>41</v>
      </c>
      <c r="B52" s="44">
        <v>500</v>
      </c>
      <c r="C52" s="30">
        <f>SUM(F52:FN52)</f>
        <v>520</v>
      </c>
      <c r="D52" s="31">
        <f t="shared" si="1"/>
        <v>1.04</v>
      </c>
      <c r="E52" s="38">
        <v>1100</v>
      </c>
      <c r="F52" s="15"/>
      <c r="G52" s="10">
        <v>100</v>
      </c>
      <c r="H52" s="10"/>
      <c r="I52" s="10"/>
      <c r="J52" s="10"/>
      <c r="K52" s="10"/>
      <c r="L52" s="15"/>
      <c r="M52" s="10"/>
      <c r="N52" s="15">
        <v>100</v>
      </c>
      <c r="O52" s="15"/>
      <c r="P52" s="10">
        <v>50</v>
      </c>
      <c r="Q52" s="10">
        <v>50</v>
      </c>
      <c r="R52" s="10"/>
      <c r="S52" s="61"/>
      <c r="T52" s="52"/>
      <c r="U52" s="15">
        <v>50</v>
      </c>
      <c r="V52" s="10">
        <v>50</v>
      </c>
      <c r="W52" s="10">
        <v>50</v>
      </c>
      <c r="X52" s="15"/>
      <c r="Y52" s="15"/>
      <c r="Z52" s="15">
        <v>20</v>
      </c>
      <c r="AA52" s="15">
        <v>50</v>
      </c>
    </row>
    <row r="53" spans="1:27" s="29" customFormat="1" ht="18.75">
      <c r="A53" s="22" t="s">
        <v>45</v>
      </c>
      <c r="B53" s="43"/>
      <c r="C53" s="33"/>
      <c r="D53" s="34"/>
      <c r="E53" s="35"/>
      <c r="F53" s="23"/>
      <c r="G53" s="63"/>
      <c r="H53" s="66"/>
      <c r="I53" s="63"/>
      <c r="J53" s="28"/>
      <c r="K53" s="63"/>
      <c r="L53" s="25"/>
      <c r="M53" s="28"/>
      <c r="N53" s="26"/>
      <c r="O53" s="27"/>
      <c r="P53" s="63"/>
      <c r="Q53" s="28"/>
      <c r="R53" s="63"/>
      <c r="S53" s="59"/>
      <c r="T53" s="56"/>
      <c r="U53" s="23"/>
      <c r="V53" s="28"/>
      <c r="W53" s="28"/>
      <c r="X53" s="24"/>
      <c r="Y53" s="24"/>
      <c r="Z53" s="24"/>
      <c r="AA53" s="24"/>
    </row>
    <row r="54" spans="1:27">
      <c r="A54" s="1" t="s">
        <v>46</v>
      </c>
      <c r="B54" s="40">
        <v>2500</v>
      </c>
      <c r="C54" s="30">
        <f>SUM(F54:FN54)</f>
        <v>1750</v>
      </c>
      <c r="D54" s="31">
        <f t="shared" si="1"/>
        <v>0.7</v>
      </c>
      <c r="E54" s="39">
        <v>2125</v>
      </c>
      <c r="G54" s="11">
        <v>300</v>
      </c>
      <c r="N54" s="16">
        <v>100</v>
      </c>
      <c r="O54" s="16">
        <v>100</v>
      </c>
      <c r="P54" s="11">
        <v>200</v>
      </c>
      <c r="Q54" s="11">
        <v>300</v>
      </c>
      <c r="R54" s="11">
        <v>100</v>
      </c>
      <c r="S54" s="45">
        <v>50</v>
      </c>
      <c r="U54" s="16">
        <v>100</v>
      </c>
      <c r="V54" s="11">
        <v>100</v>
      </c>
      <c r="W54" s="46">
        <v>200</v>
      </c>
      <c r="Z54" s="16">
        <v>100</v>
      </c>
      <c r="AA54" s="16">
        <v>100</v>
      </c>
    </row>
    <row r="55" spans="1:27" s="29" customFormat="1" ht="18.75">
      <c r="A55" s="22" t="s">
        <v>48</v>
      </c>
      <c r="B55" s="43"/>
      <c r="C55" s="33"/>
      <c r="D55" s="34"/>
      <c r="E55" s="35"/>
      <c r="F55" s="23"/>
      <c r="G55" s="63"/>
      <c r="H55" s="66"/>
      <c r="I55" s="63"/>
      <c r="J55" s="28"/>
      <c r="K55" s="63"/>
      <c r="L55" s="25"/>
      <c r="M55" s="28"/>
      <c r="N55" s="26"/>
      <c r="O55" s="27"/>
      <c r="P55" s="63"/>
      <c r="Q55" s="28"/>
      <c r="R55" s="63"/>
      <c r="S55" s="59"/>
      <c r="T55" s="56"/>
      <c r="U55" s="23"/>
      <c r="V55" s="28"/>
      <c r="W55" s="28"/>
      <c r="X55" s="24"/>
      <c r="Y55" s="24"/>
      <c r="Z55" s="24"/>
      <c r="AA55" s="24"/>
    </row>
    <row r="56" spans="1:27">
      <c r="A56" s="1" t="s">
        <v>74</v>
      </c>
      <c r="B56" s="40">
        <v>10</v>
      </c>
      <c r="C56" s="30">
        <f>SUM(F56:FN56)</f>
        <v>110</v>
      </c>
      <c r="D56" s="31">
        <f t="shared" si="1"/>
        <v>11</v>
      </c>
      <c r="E56" s="38">
        <v>50</v>
      </c>
      <c r="F56" s="16">
        <v>10</v>
      </c>
      <c r="G56" s="11">
        <v>10</v>
      </c>
      <c r="K56" s="11">
        <v>10</v>
      </c>
      <c r="R56" s="11">
        <v>10</v>
      </c>
      <c r="U56" s="16">
        <v>10</v>
      </c>
      <c r="V56" s="11">
        <v>10</v>
      </c>
      <c r="W56" s="46">
        <v>20</v>
      </c>
      <c r="Y56" s="16">
        <v>10</v>
      </c>
      <c r="Z56" s="16">
        <v>10</v>
      </c>
      <c r="AA56" s="16">
        <v>10</v>
      </c>
    </row>
    <row r="57" spans="1:27" s="29" customFormat="1" ht="18.75">
      <c r="A57" s="22" t="s">
        <v>57</v>
      </c>
      <c r="B57" s="43"/>
      <c r="C57" s="33"/>
      <c r="D57" s="34"/>
      <c r="E57" s="35"/>
      <c r="F57" s="23"/>
      <c r="G57" s="63"/>
      <c r="H57" s="66"/>
      <c r="I57" s="63"/>
      <c r="J57" s="28"/>
      <c r="K57" s="63"/>
      <c r="L57" s="25"/>
      <c r="M57" s="28"/>
      <c r="N57" s="26"/>
      <c r="O57" s="27"/>
      <c r="P57" s="63"/>
      <c r="Q57" s="28"/>
      <c r="R57" s="63"/>
      <c r="S57" s="59"/>
      <c r="T57" s="56"/>
      <c r="U57" s="23"/>
      <c r="V57" s="28"/>
      <c r="W57" s="28"/>
      <c r="X57" s="24"/>
      <c r="Y57" s="24"/>
      <c r="Z57" s="24"/>
      <c r="AA57" s="24"/>
    </row>
    <row r="58" spans="1:27">
      <c r="A58" s="1" t="s">
        <v>58</v>
      </c>
      <c r="B58" s="40">
        <v>1000</v>
      </c>
      <c r="C58" s="30">
        <f>SUM(F58:FN58)</f>
        <v>800</v>
      </c>
      <c r="D58" s="31">
        <f t="shared" si="1"/>
        <v>0.8</v>
      </c>
      <c r="E58" s="38">
        <v>335</v>
      </c>
      <c r="J58" s="11">
        <v>100</v>
      </c>
      <c r="K58" s="11">
        <v>100</v>
      </c>
      <c r="N58" s="16">
        <v>100</v>
      </c>
      <c r="P58" s="10">
        <v>100</v>
      </c>
      <c r="U58" s="16">
        <v>100</v>
      </c>
      <c r="V58" s="11">
        <v>50</v>
      </c>
      <c r="W58" s="11">
        <v>50</v>
      </c>
      <c r="Y58" s="16">
        <v>200</v>
      </c>
    </row>
    <row r="59" spans="1:27" s="6" customFormat="1">
      <c r="A59" s="5" t="s">
        <v>61</v>
      </c>
      <c r="B59" s="44">
        <v>1000</v>
      </c>
      <c r="C59" s="30">
        <f>SUM(F59:FN59)</f>
        <v>2170</v>
      </c>
      <c r="D59" s="31">
        <f t="shared" si="1"/>
        <v>2.17</v>
      </c>
      <c r="E59" s="38">
        <v>600</v>
      </c>
      <c r="F59" s="15"/>
      <c r="G59" s="10"/>
      <c r="H59" s="10"/>
      <c r="I59" s="10"/>
      <c r="J59" s="10">
        <v>100</v>
      </c>
      <c r="K59" s="10">
        <v>100</v>
      </c>
      <c r="L59" s="15">
        <v>200</v>
      </c>
      <c r="M59" s="10"/>
      <c r="N59" s="15">
        <v>100</v>
      </c>
      <c r="O59" s="16"/>
      <c r="P59" s="10">
        <v>100</v>
      </c>
      <c r="Q59" s="10"/>
      <c r="R59" s="10">
        <v>200</v>
      </c>
      <c r="S59" s="61">
        <v>50</v>
      </c>
      <c r="T59" s="52">
        <v>1000</v>
      </c>
      <c r="U59" s="15"/>
      <c r="V59" s="10">
        <v>50</v>
      </c>
      <c r="W59" s="10"/>
      <c r="X59" s="15"/>
      <c r="Y59" s="15">
        <v>200</v>
      </c>
      <c r="Z59" s="15">
        <v>20</v>
      </c>
      <c r="AA59" s="15">
        <v>50</v>
      </c>
    </row>
    <row r="60" spans="1:27">
      <c r="A60" s="1" t="s">
        <v>62</v>
      </c>
      <c r="B60" s="40">
        <v>1000</v>
      </c>
      <c r="C60" s="30">
        <f>SUM(F60:FN60)</f>
        <v>970</v>
      </c>
      <c r="D60" s="31">
        <f t="shared" si="1"/>
        <v>0.97</v>
      </c>
      <c r="E60" s="38">
        <v>1730</v>
      </c>
      <c r="I60" s="11">
        <v>50</v>
      </c>
      <c r="J60" s="11">
        <v>50</v>
      </c>
      <c r="N60" s="16">
        <v>50</v>
      </c>
      <c r="P60" s="10">
        <v>100</v>
      </c>
      <c r="T60" s="50">
        <v>500</v>
      </c>
      <c r="V60" s="11">
        <v>50</v>
      </c>
      <c r="W60" s="11">
        <v>50</v>
      </c>
      <c r="Y60" s="16">
        <v>100</v>
      </c>
      <c r="Z60" s="16">
        <v>20</v>
      </c>
    </row>
    <row r="61" spans="1:27" s="6" customFormat="1">
      <c r="A61" s="5" t="s">
        <v>63</v>
      </c>
      <c r="B61" s="44">
        <v>1000</v>
      </c>
      <c r="C61" s="30">
        <f>SUM(F61:FN61)</f>
        <v>1200</v>
      </c>
      <c r="D61" s="31">
        <f t="shared" si="1"/>
        <v>1.2</v>
      </c>
      <c r="E61" s="38">
        <v>1610</v>
      </c>
      <c r="F61" s="15"/>
      <c r="G61" s="10"/>
      <c r="H61" s="10"/>
      <c r="I61" s="10">
        <v>50</v>
      </c>
      <c r="J61" s="10">
        <v>50</v>
      </c>
      <c r="K61" s="10"/>
      <c r="L61" s="15"/>
      <c r="M61" s="10"/>
      <c r="N61" s="15">
        <v>50</v>
      </c>
      <c r="O61" s="15"/>
      <c r="P61" s="10">
        <v>100</v>
      </c>
      <c r="Q61" s="10"/>
      <c r="R61" s="10">
        <v>100</v>
      </c>
      <c r="S61" s="61"/>
      <c r="T61" s="52">
        <v>500</v>
      </c>
      <c r="U61" s="15"/>
      <c r="V61" s="10">
        <v>50</v>
      </c>
      <c r="W61" s="10">
        <v>50</v>
      </c>
      <c r="X61" s="15">
        <v>100</v>
      </c>
      <c r="Y61" s="15">
        <v>100</v>
      </c>
      <c r="Z61" s="15"/>
      <c r="AA61" s="15">
        <v>50</v>
      </c>
    </row>
    <row r="62" spans="1:27" s="29" customFormat="1" ht="18.75">
      <c r="A62" s="22" t="s">
        <v>59</v>
      </c>
      <c r="B62" s="43"/>
      <c r="C62" s="33"/>
      <c r="D62" s="34"/>
      <c r="E62" s="35"/>
      <c r="F62" s="23"/>
      <c r="G62" s="63"/>
      <c r="H62" s="66"/>
      <c r="I62" s="63"/>
      <c r="J62" s="28"/>
      <c r="K62" s="63"/>
      <c r="L62" s="25"/>
      <c r="M62" s="28"/>
      <c r="N62" s="26"/>
      <c r="O62" s="27"/>
      <c r="P62" s="63"/>
      <c r="Q62" s="28"/>
      <c r="R62" s="63"/>
      <c r="S62" s="59"/>
      <c r="T62" s="56"/>
      <c r="U62" s="23"/>
      <c r="V62" s="28"/>
      <c r="W62" s="28"/>
      <c r="X62" s="24"/>
      <c r="Y62" s="24"/>
      <c r="Z62" s="24"/>
      <c r="AA62" s="24"/>
    </row>
    <row r="63" spans="1:27" s="5" customFormat="1">
      <c r="A63" s="5" t="s">
        <v>60</v>
      </c>
      <c r="B63" s="44">
        <v>1000</v>
      </c>
      <c r="C63" s="33"/>
      <c r="D63" s="34"/>
      <c r="E63" s="38">
        <v>2150</v>
      </c>
      <c r="F63" s="62"/>
      <c r="G63" s="62"/>
      <c r="H63" s="62"/>
      <c r="I63" s="62"/>
      <c r="J63" s="62"/>
      <c r="L63" s="62"/>
      <c r="N63" s="15">
        <v>50</v>
      </c>
      <c r="O63" s="62"/>
      <c r="P63" s="10">
        <v>100</v>
      </c>
      <c r="Q63" s="62"/>
      <c r="R63" s="62"/>
      <c r="T63" s="54"/>
      <c r="U63" s="57"/>
      <c r="W63" s="15">
        <v>100</v>
      </c>
      <c r="Y63" s="15">
        <v>100</v>
      </c>
      <c r="Z63" s="15">
        <v>20</v>
      </c>
      <c r="AA63" s="15">
        <v>50</v>
      </c>
    </row>
    <row r="64" spans="1:27">
      <c r="A64" s="4" t="s">
        <v>60</v>
      </c>
      <c r="B64" s="40">
        <v>177</v>
      </c>
      <c r="C64" s="30">
        <f>SUM(F64:FN64)</f>
        <v>177</v>
      </c>
      <c r="D64" s="31">
        <f t="shared" si="1"/>
        <v>1</v>
      </c>
      <c r="E64" s="38">
        <v>354</v>
      </c>
      <c r="H64" s="11">
        <v>50</v>
      </c>
      <c r="Q64" s="11">
        <v>50</v>
      </c>
      <c r="U64" s="16">
        <v>27</v>
      </c>
      <c r="V64" s="11">
        <v>50</v>
      </c>
    </row>
    <row r="65" spans="1:27" s="29" customFormat="1" ht="18.75">
      <c r="A65" s="22" t="s">
        <v>64</v>
      </c>
      <c r="B65" s="43"/>
      <c r="C65" s="33"/>
      <c r="D65" s="34"/>
      <c r="E65" s="35"/>
      <c r="F65" s="23"/>
      <c r="G65" s="63"/>
      <c r="H65" s="66"/>
      <c r="I65" s="63"/>
      <c r="J65" s="28"/>
      <c r="K65" s="63"/>
      <c r="L65" s="25"/>
      <c r="M65" s="28"/>
      <c r="N65" s="26"/>
      <c r="O65" s="27"/>
      <c r="P65" s="63"/>
      <c r="Q65" s="28"/>
      <c r="R65" s="63"/>
      <c r="S65" s="59"/>
      <c r="T65" s="56"/>
      <c r="U65" s="23"/>
      <c r="V65" s="28"/>
      <c r="W65" s="28"/>
      <c r="X65" s="24"/>
      <c r="Y65" s="24"/>
      <c r="Z65" s="24"/>
      <c r="AA65" s="24"/>
    </row>
    <row r="66" spans="1:27">
      <c r="A66" s="1" t="s">
        <v>75</v>
      </c>
      <c r="B66" s="40">
        <v>100</v>
      </c>
      <c r="C66" s="30">
        <f>SUM(F66:FN66)</f>
        <v>220</v>
      </c>
      <c r="D66" s="31">
        <f t="shared" si="1"/>
        <v>2.2000000000000002</v>
      </c>
      <c r="E66" s="38">
        <v>180</v>
      </c>
      <c r="F66" s="16">
        <v>50</v>
      </c>
      <c r="J66" s="11">
        <v>20</v>
      </c>
      <c r="K66" s="11">
        <v>10</v>
      </c>
      <c r="L66" s="16">
        <v>20</v>
      </c>
      <c r="S66" s="45">
        <v>20</v>
      </c>
      <c r="V66" s="11">
        <v>20</v>
      </c>
      <c r="W66" s="11">
        <v>20</v>
      </c>
      <c r="X66" s="16">
        <v>10</v>
      </c>
      <c r="Y66" s="16">
        <v>10</v>
      </c>
      <c r="Z66" s="16">
        <v>20</v>
      </c>
      <c r="AA66" s="16">
        <v>20</v>
      </c>
    </row>
    <row r="67" spans="1:27" s="73" customFormat="1" ht="18.75">
      <c r="A67" s="22" t="s">
        <v>86</v>
      </c>
      <c r="B67" s="43"/>
      <c r="C67" s="43"/>
      <c r="D67" s="43"/>
      <c r="E67" s="43"/>
      <c r="F67" s="69"/>
      <c r="G67" s="69"/>
      <c r="H67" s="70"/>
      <c r="I67" s="70"/>
      <c r="J67" s="70"/>
      <c r="K67" s="70"/>
      <c r="L67" s="69"/>
      <c r="M67" s="70"/>
      <c r="N67" s="69"/>
      <c r="O67" s="69"/>
      <c r="P67" s="70"/>
      <c r="Q67" s="70"/>
      <c r="R67" s="70"/>
      <c r="S67" s="71"/>
      <c r="T67" s="72"/>
      <c r="U67" s="69"/>
      <c r="V67" s="70"/>
      <c r="W67" s="70"/>
      <c r="X67" s="69"/>
      <c r="Y67" s="69"/>
      <c r="Z67" s="69"/>
      <c r="AA67" s="69"/>
    </row>
    <row r="68" spans="1:27">
      <c r="A68" s="1" t="s">
        <v>88</v>
      </c>
      <c r="B68" s="40">
        <v>50</v>
      </c>
      <c r="E68" s="38">
        <v>80</v>
      </c>
      <c r="F68" s="16">
        <v>50</v>
      </c>
      <c r="K68" s="11">
        <v>30</v>
      </c>
      <c r="N68" s="16">
        <v>50</v>
      </c>
      <c r="P68" s="11">
        <v>30</v>
      </c>
      <c r="V68" s="11">
        <v>30</v>
      </c>
      <c r="W68" s="11">
        <v>30</v>
      </c>
      <c r="Z68" s="16">
        <v>30</v>
      </c>
      <c r="AA68" s="16">
        <v>30</v>
      </c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N1" r:id="rId5" tooltip="Информация о пользователе." display="http://fermer.ru/user/17101"/>
    <hyperlink ref="O1" r:id="rId6" tooltip="Информация о пользователе." display="http://fermer.ru/user/68184"/>
    <hyperlink ref="P1" r:id="rId7" tooltip="Информация о пользователе." display="http://fermer.ru/user/115244"/>
    <hyperlink ref="A24" r:id="rId8"/>
    <hyperlink ref="A3" r:id="rId9"/>
    <hyperlink ref="A4" r:id="rId10"/>
    <hyperlink ref="A5" r:id="rId11"/>
    <hyperlink ref="A7" r:id="rId12" display=" Дар Заволжья розовый"/>
    <hyperlink ref="A6" r:id="rId13" display="Дар Заволжья"/>
    <hyperlink ref="A8" r:id="rId14"/>
    <hyperlink ref="A9" r:id="rId15"/>
    <hyperlink ref="A11" r:id="rId16"/>
    <hyperlink ref="A10" r:id="rId17"/>
    <hyperlink ref="A20" r:id="rId18"/>
    <hyperlink ref="A16" r:id="rId19"/>
    <hyperlink ref="A21" r:id="rId20"/>
    <hyperlink ref="A19" r:id="rId21"/>
    <hyperlink ref="A17" r:id="rId22"/>
    <hyperlink ref="A18" r:id="rId23"/>
    <hyperlink ref="A23" r:id="rId24"/>
    <hyperlink ref="A25" r:id="rId25" display="Пик НК(Россия)"/>
    <hyperlink ref="A26" r:id="rId26"/>
    <hyperlink ref="A30" r:id="rId27"/>
    <hyperlink ref="A31" r:id="rId28" display="Галинэ F1"/>
    <hyperlink ref="A28" r:id="rId29"/>
    <hyperlink ref="A33" r:id="rId30"/>
    <hyperlink ref="A38" r:id="rId31"/>
    <hyperlink ref="A40" r:id="rId32"/>
    <hyperlink ref="A41" r:id="rId33"/>
    <hyperlink ref="A43" r:id="rId34"/>
    <hyperlink ref="A47" r:id="rId35"/>
    <hyperlink ref="A45" r:id="rId36"/>
    <hyperlink ref="A49" r:id="rId37"/>
    <hyperlink ref="A51" r:id="rId38" display="Витаминная"/>
    <hyperlink ref="A52" r:id="rId39"/>
    <hyperlink ref="A54" r:id="rId40"/>
    <hyperlink ref="A56" r:id="rId41" display="Ред Мит(внутри ярко-розовая)"/>
    <hyperlink ref="A58" r:id="rId42"/>
    <hyperlink ref="A59" r:id="rId43"/>
    <hyperlink ref="R1" r:id="rId44" tooltip="Информация о пользователе." display="http://fermer.ru/user/137280"/>
    <hyperlink ref="T1" r:id="rId45" tooltip="Информация о пользователе." display="http://fermer.ru/user/142448"/>
    <hyperlink ref="U1" r:id="rId46" tooltip="Информация о пользователе." display="http://fermer.ru/user/118586"/>
    <hyperlink ref="A60" r:id="rId47"/>
    <hyperlink ref="A61" r:id="rId48"/>
    <hyperlink ref="A66" r:id="rId49"/>
    <hyperlink ref="Q1" r:id="rId50" tooltip="Информация о пользователе." display="http://fermer.ru/user/28630"/>
    <hyperlink ref="V1" r:id="rId51" tooltip="Информация о пользователе." display="http://fermer.ru/user/133760"/>
    <hyperlink ref="J1" r:id="rId52" tooltip="Информация о пользователе." display="http://fermer.ru/user/45458"/>
    <hyperlink ref="A36" r:id="rId53"/>
    <hyperlink ref="W1" r:id="rId54" tooltip="Информация о пользователе." display="http://fermer.ru/user/31635"/>
    <hyperlink ref="X1" r:id="rId55" tooltip="Информация о пользователе." display="http://fermer.ru/user/140298"/>
    <hyperlink ref="Y1" r:id="rId56" tooltip="Информация о пользователе." display="http://fermer.ru/user/29926"/>
    <hyperlink ref="Z1" r:id="rId57" tooltip="Информация о пользователе." display="http://fermer.ru/user/40367"/>
    <hyperlink ref="A68" r:id="rId58" display="Дилл"/>
    <hyperlink ref="AA1" r:id="rId59" tooltip="Информация о пользователе." display="http://fermer.ru/user/130820"/>
    <hyperlink ref="A13" r:id="rId60"/>
    <hyperlink ref="A14" r:id="rId61"/>
  </hyperlinks>
  <pageMargins left="0.7" right="0.7" top="0.75" bottom="0.75" header="0.3" footer="0.3"/>
  <pageSetup paperSize="9" orientation="portrait" verticalDpi="0" r:id="rId6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2014-11-12T03:31:02Z</dcterms:created>
  <dcterms:modified xsi:type="dcterms:W3CDTF">2014-11-16T06:50:56Z</dcterms:modified>
</cp:coreProperties>
</file>