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M92" i="1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F92"/>
  <c r="B92"/>
  <c r="E92"/>
  <c r="C53"/>
  <c r="D53" s="1"/>
  <c r="C31"/>
  <c r="D31" s="1"/>
  <c r="C18"/>
  <c r="D18" s="1"/>
  <c r="C19"/>
  <c r="D19" s="1"/>
  <c r="C15"/>
  <c r="D15" s="1"/>
  <c r="C16"/>
  <c r="D16" s="1"/>
  <c r="C17"/>
  <c r="D17" s="1"/>
  <c r="C91"/>
  <c r="D91" s="1"/>
  <c r="C59"/>
  <c r="D59" s="1"/>
  <c r="C20"/>
  <c r="D20" s="1"/>
  <c r="C14"/>
  <c r="D14" s="1"/>
  <c r="C13"/>
  <c r="D13" s="1"/>
  <c r="C12"/>
  <c r="D12" s="1"/>
  <c r="C81"/>
  <c r="D81" s="1"/>
  <c r="C74"/>
  <c r="D74" s="1"/>
  <c r="C89"/>
  <c r="D89" s="1"/>
  <c r="C43"/>
  <c r="D43" s="1"/>
  <c r="C87"/>
  <c r="D87" s="1"/>
  <c r="C85"/>
  <c r="D85" s="1"/>
  <c r="C75"/>
  <c r="D75" s="1"/>
  <c r="C23"/>
  <c r="D23" s="1"/>
  <c r="C22"/>
  <c r="D22" s="1"/>
  <c r="C83"/>
  <c r="D83" s="1"/>
  <c r="C77"/>
  <c r="D77" s="1"/>
  <c r="C71"/>
  <c r="D71" s="1"/>
  <c r="C72"/>
  <c r="D72" s="1"/>
  <c r="C73"/>
  <c r="D73" s="1"/>
  <c r="C51"/>
  <c r="D51" s="1"/>
  <c r="C46"/>
  <c r="D46" s="1"/>
  <c r="C41"/>
  <c r="D41" s="1"/>
  <c r="C35"/>
  <c r="D35" s="1"/>
  <c r="C36"/>
  <c r="D36" s="1"/>
  <c r="C26"/>
  <c r="D26" s="1"/>
  <c r="C28"/>
  <c r="D28" s="1"/>
  <c r="C29"/>
  <c r="D29" s="1"/>
  <c r="C30"/>
  <c r="D30" s="1"/>
  <c r="C45"/>
  <c r="D45" s="1"/>
  <c r="C80"/>
  <c r="D80" s="1"/>
  <c r="C70"/>
  <c r="D70" s="1"/>
  <c r="C68"/>
  <c r="D68" s="1"/>
  <c r="C66"/>
  <c r="D66" s="1"/>
  <c r="C64"/>
  <c r="D64" s="1"/>
  <c r="C63"/>
  <c r="D63" s="1"/>
  <c r="C61"/>
  <c r="D61" s="1"/>
  <c r="C57"/>
  <c r="D57" s="1"/>
  <c r="C55"/>
  <c r="D55" s="1"/>
  <c r="C50"/>
  <c r="D50" s="1"/>
  <c r="C48"/>
  <c r="D48" s="1"/>
  <c r="C40"/>
  <c r="D40" s="1"/>
  <c r="C38"/>
  <c r="D38" s="1"/>
  <c r="C25"/>
  <c r="D25" s="1"/>
  <c r="C4"/>
  <c r="D4" s="1"/>
  <c r="C5"/>
  <c r="D5" s="1"/>
  <c r="C6"/>
  <c r="D6" s="1"/>
  <c r="C7"/>
  <c r="D7" s="1"/>
  <c r="C8"/>
  <c r="D8" s="1"/>
  <c r="C9"/>
  <c r="D9" s="1"/>
  <c r="C10"/>
  <c r="D10" s="1"/>
  <c r="C11"/>
  <c r="D11" s="1"/>
  <c r="C3"/>
  <c r="D3" s="1"/>
</calcChain>
</file>

<file path=xl/sharedStrings.xml><?xml version="1.0" encoding="utf-8"?>
<sst xmlns="http://schemas.openxmlformats.org/spreadsheetml/2006/main" count="125" uniqueCount="124">
  <si>
    <t>Белла Роса</t>
  </si>
  <si>
    <t>Линда</t>
  </si>
  <si>
    <t>Шеди Леди</t>
  </si>
  <si>
    <t>Полбиг</t>
  </si>
  <si>
    <t>Солероссо</t>
  </si>
  <si>
    <t>crazyman</t>
  </si>
  <si>
    <t>Перец кубовидный</t>
  </si>
  <si>
    <t>Томаты</t>
  </si>
  <si>
    <t>Лера</t>
  </si>
  <si>
    <t>ПрофУп</t>
  </si>
  <si>
    <t>Ред Барон F1</t>
  </si>
  <si>
    <t>Джемини F1</t>
  </si>
  <si>
    <t>Клаудио F1</t>
  </si>
  <si>
    <t>Аристотель F1</t>
  </si>
  <si>
    <t>Маратос F1</t>
  </si>
  <si>
    <t>Цена</t>
  </si>
  <si>
    <t>Перец конусовидный</t>
  </si>
  <si>
    <t>Самандер F1</t>
  </si>
  <si>
    <t>станичница</t>
  </si>
  <si>
    <t>Баклажаны</t>
  </si>
  <si>
    <t>Бибо F1</t>
  </si>
  <si>
    <t>Дыня</t>
  </si>
  <si>
    <t>Роксолана F1</t>
  </si>
  <si>
    <t>Капуста б\к ранняя</t>
  </si>
  <si>
    <t>Миррор F1</t>
  </si>
  <si>
    <t>Глория F1</t>
  </si>
  <si>
    <t>Капуста б\к средняя</t>
  </si>
  <si>
    <t>Церокс F1</t>
  </si>
  <si>
    <t>КАПУСТА БРОККОЛИ</t>
  </si>
  <si>
    <t>Монтоп F1</t>
  </si>
  <si>
    <t>Спринкин F1</t>
  </si>
  <si>
    <t>Пекинская капуста</t>
  </si>
  <si>
    <t>Ребол F1</t>
  </si>
  <si>
    <t>Капуста краснокачанная</t>
  </si>
  <si>
    <t>Брюс F1</t>
  </si>
  <si>
    <t>Капуста цветная</t>
  </si>
  <si>
    <t>Nasten'ka</t>
  </si>
  <si>
    <t xml:space="preserve">Тыква </t>
  </si>
  <si>
    <t>Сампсон F1</t>
  </si>
  <si>
    <t>Диаболик</t>
  </si>
  <si>
    <t>Сурия</t>
  </si>
  <si>
    <t>Марьяна</t>
  </si>
  <si>
    <t>Кукуруза</t>
  </si>
  <si>
    <t>Добрыня F1</t>
  </si>
  <si>
    <t>bakun</t>
  </si>
  <si>
    <t>Редька арбузная</t>
  </si>
  <si>
    <t>Домашняя</t>
  </si>
  <si>
    <t>Зубик</t>
  </si>
  <si>
    <t>Надежда56</t>
  </si>
  <si>
    <t>ЛиндаЛинда</t>
  </si>
  <si>
    <t>OLMI</t>
  </si>
  <si>
    <t>Перец острый</t>
  </si>
  <si>
    <t>Шакира F1</t>
  </si>
  <si>
    <t>Каманина</t>
  </si>
  <si>
    <t>Огурец</t>
  </si>
  <si>
    <t>Соната F1</t>
  </si>
  <si>
    <t>Кабачок</t>
  </si>
  <si>
    <t>Лена F1</t>
  </si>
  <si>
    <t>Заначка</t>
  </si>
  <si>
    <t>(Ленара F1 (парт.)</t>
  </si>
  <si>
    <t>Амур F 1 (парт.)</t>
  </si>
  <si>
    <t>Петрушка листовая</t>
  </si>
  <si>
    <t>СвЮ</t>
  </si>
  <si>
    <t>Амадей</t>
  </si>
  <si>
    <t>Xeniy@1</t>
  </si>
  <si>
    <t>-Алия-</t>
  </si>
  <si>
    <t>Дар Заволжья, г</t>
  </si>
  <si>
    <t xml:space="preserve"> Дар Заволжья розовый, г</t>
  </si>
  <si>
    <t>Пик НК(Россия),г</t>
  </si>
  <si>
    <t>Галинэ F1, г</t>
  </si>
  <si>
    <t>Витаминная,г</t>
  </si>
  <si>
    <t>Ред Мит(внутри ярко-розовая), г</t>
  </si>
  <si>
    <t>Припевочка</t>
  </si>
  <si>
    <t>Заказано</t>
  </si>
  <si>
    <t>Арбузы</t>
  </si>
  <si>
    <t>Желтый бессемянный F1</t>
  </si>
  <si>
    <t xml:space="preserve">Заказано пачек </t>
  </si>
  <si>
    <t>Шуга Деликата F1</t>
  </si>
  <si>
    <t>Аканя и Диман</t>
  </si>
  <si>
    <t>Cyjdf</t>
  </si>
  <si>
    <t>Наталья-В</t>
  </si>
  <si>
    <t>алёна37</t>
  </si>
  <si>
    <t>Укроп</t>
  </si>
  <si>
    <t>Смеяна</t>
  </si>
  <si>
    <t>Дилл, г</t>
  </si>
  <si>
    <t>Томаты черри</t>
  </si>
  <si>
    <t>22-13 черри розовый F1</t>
  </si>
  <si>
    <t>10-13 черри желтый F1</t>
  </si>
  <si>
    <t>Кураж F1</t>
  </si>
  <si>
    <t>Горох овощной</t>
  </si>
  <si>
    <t>Дакота</t>
  </si>
  <si>
    <t>Cheroin</t>
  </si>
  <si>
    <t>Лешика</t>
  </si>
  <si>
    <t>Салат</t>
  </si>
  <si>
    <t>Левистро</t>
  </si>
  <si>
    <t>ЮлияЯМАЛ</t>
  </si>
  <si>
    <t>Marica</t>
  </si>
  <si>
    <t>solgarden</t>
  </si>
  <si>
    <t>ИТОГО (руб.)</t>
  </si>
  <si>
    <t>ksyusha777</t>
  </si>
  <si>
    <t>Куликовка</t>
  </si>
  <si>
    <t>Таврия</t>
  </si>
  <si>
    <t>Итальянский гигант</t>
  </si>
  <si>
    <t>Базилик</t>
  </si>
  <si>
    <t>Зозуля ,г</t>
  </si>
  <si>
    <t>flo24</t>
  </si>
  <si>
    <t>Анива</t>
  </si>
  <si>
    <t>Петра(кудрявая)</t>
  </si>
  <si>
    <t>Пинк Парадайз</t>
  </si>
  <si>
    <t>Иринкаатн</t>
  </si>
  <si>
    <t>Руккола</t>
  </si>
  <si>
    <t>Колтивата</t>
  </si>
  <si>
    <t>Эмили  (зеленый),г</t>
  </si>
  <si>
    <t xml:space="preserve">Воловье сердце,г </t>
  </si>
  <si>
    <t>Бычье сердце оранжевое,г</t>
  </si>
  <si>
    <t>Волгоградский скороспелый 323,г</t>
  </si>
  <si>
    <t>Волгоградский 5\95, г</t>
  </si>
  <si>
    <t>Волгоградец, г</t>
  </si>
  <si>
    <t>Новичок розовый, г</t>
  </si>
  <si>
    <t>Новичок, г</t>
  </si>
  <si>
    <t>Амулет, г</t>
  </si>
  <si>
    <t>Калифорнийское чудо, г</t>
  </si>
  <si>
    <t>Капуста поздняя</t>
  </si>
  <si>
    <t>Краутман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</si>
</sst>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b/>
      <u/>
      <sz val="11"/>
      <color theme="3"/>
      <name val="Calibri"/>
      <family val="2"/>
      <charset val="204"/>
      <scheme val="minor"/>
    </font>
    <font>
      <u/>
      <sz val="9"/>
      <color theme="10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0"/>
      <color theme="10"/>
      <name val="Calibri"/>
      <family val="2"/>
      <charset val="204"/>
    </font>
    <font>
      <u/>
      <sz val="8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1"/>
      <color rgb="FF000000"/>
      <name val="Trebuchet MS"/>
      <family val="2"/>
      <charset val="204"/>
    </font>
    <font>
      <b/>
      <sz val="11"/>
      <color theme="10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0" tint="-4.9989318521683403E-2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theme="0" tint="-0.14999847407452621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1" fillId="0" borderId="0" xfId="1" applyAlignment="1" applyProtection="1"/>
    <xf numFmtId="0" fontId="1" fillId="2" borderId="0" xfId="1" applyFill="1" applyBorder="1" applyAlignment="1" applyProtection="1"/>
    <xf numFmtId="0" fontId="0" fillId="3" borderId="0" xfId="0" applyFill="1"/>
    <xf numFmtId="0" fontId="0" fillId="4" borderId="2" xfId="0" applyFill="1" applyBorder="1"/>
    <xf numFmtId="0" fontId="0" fillId="3" borderId="2" xfId="0" applyFill="1" applyBorder="1"/>
    <xf numFmtId="0" fontId="0" fillId="0" borderId="2" xfId="0" applyBorder="1"/>
    <xf numFmtId="0" fontId="4" fillId="0" borderId="2" xfId="1" applyFont="1" applyBorder="1" applyAlignment="1" applyProtection="1"/>
    <xf numFmtId="0" fontId="1" fillId="0" borderId="3" xfId="1" applyBorder="1" applyAlignment="1" applyProtection="1"/>
    <xf numFmtId="0" fontId="0" fillId="4" borderId="3" xfId="0" applyFill="1" applyBorder="1"/>
    <xf numFmtId="0" fontId="0" fillId="3" borderId="3" xfId="0" applyFill="1" applyBorder="1"/>
    <xf numFmtId="0" fontId="0" fillId="0" borderId="3" xfId="0" applyBorder="1"/>
    <xf numFmtId="0" fontId="2" fillId="0" borderId="3" xfId="1" applyFont="1" applyBorder="1" applyAlignment="1" applyProtection="1"/>
    <xf numFmtId="0" fontId="4" fillId="0" borderId="3" xfId="1" applyFont="1" applyBorder="1" applyAlignment="1" applyProtection="1"/>
    <xf numFmtId="0" fontId="5" fillId="0" borderId="3" xfId="0" applyFont="1" applyBorder="1"/>
    <xf numFmtId="0" fontId="7" fillId="0" borderId="3" xfId="1" applyFont="1" applyBorder="1" applyAlignment="1" applyProtection="1"/>
    <xf numFmtId="0" fontId="8" fillId="0" borderId="3" xfId="1" applyFont="1" applyBorder="1" applyAlignment="1" applyProtection="1"/>
    <xf numFmtId="0" fontId="11" fillId="5" borderId="0" xfId="0" applyFont="1" applyFill="1"/>
    <xf numFmtId="0" fontId="0" fillId="6" borderId="3" xfId="0" applyFill="1" applyBorder="1"/>
    <xf numFmtId="0" fontId="0" fillId="6" borderId="2" xfId="0" applyFill="1" applyBorder="1"/>
    <xf numFmtId="0" fontId="3" fillId="6" borderId="2" xfId="0" applyFont="1" applyFill="1" applyBorder="1"/>
    <xf numFmtId="0" fontId="0" fillId="6" borderId="1" xfId="0" applyFill="1" applyBorder="1"/>
    <xf numFmtId="0" fontId="9" fillId="6" borderId="2" xfId="0" applyFont="1" applyFill="1" applyBorder="1"/>
    <xf numFmtId="3" fontId="9" fillId="6" borderId="2" xfId="0" applyNumberFormat="1" applyFont="1" applyFill="1" applyBorder="1"/>
    <xf numFmtId="0" fontId="9" fillId="6" borderId="1" xfId="0" applyFont="1" applyFill="1" applyBorder="1"/>
    <xf numFmtId="0" fontId="13" fillId="6" borderId="1" xfId="1" applyFont="1" applyFill="1" applyBorder="1" applyAlignment="1" applyProtection="1"/>
    <xf numFmtId="0" fontId="14" fillId="6" borderId="1" xfId="1" applyFont="1" applyFill="1" applyBorder="1" applyAlignment="1" applyProtection="1"/>
    <xf numFmtId="0" fontId="0" fillId="0" borderId="0" xfId="0" applyBorder="1"/>
    <xf numFmtId="0" fontId="0" fillId="0" borderId="2" xfId="0" applyFill="1" applyBorder="1"/>
    <xf numFmtId="0" fontId="1" fillId="0" borderId="2" xfId="1" applyBorder="1" applyAlignment="1" applyProtection="1">
      <alignment wrapText="1"/>
    </xf>
    <xf numFmtId="0" fontId="11" fillId="5" borderId="3" xfId="0" applyFont="1" applyFill="1" applyBorder="1"/>
    <xf numFmtId="0" fontId="0" fillId="0" borderId="1" xfId="0" applyBorder="1"/>
    <xf numFmtId="0" fontId="0" fillId="4" borderId="1" xfId="0" applyFill="1" applyBorder="1"/>
    <xf numFmtId="0" fontId="0" fillId="3" borderId="1" xfId="0" applyFill="1" applyBorder="1"/>
    <xf numFmtId="0" fontId="1" fillId="2" borderId="1" xfId="1" applyFill="1" applyBorder="1" applyAlignment="1" applyProtection="1"/>
    <xf numFmtId="0" fontId="1" fillId="0" borderId="1" xfId="1" applyBorder="1" applyAlignment="1" applyProtection="1"/>
    <xf numFmtId="0" fontId="1" fillId="0" borderId="2" xfId="1" applyBorder="1" applyAlignment="1" applyProtection="1"/>
    <xf numFmtId="0" fontId="0" fillId="4" borderId="0" xfId="0" applyFill="1" applyBorder="1"/>
    <xf numFmtId="0" fontId="0" fillId="3" borderId="0" xfId="0" applyFill="1" applyBorder="1"/>
    <xf numFmtId="0" fontId="1" fillId="2" borderId="2" xfId="1" applyFill="1" applyBorder="1" applyAlignment="1" applyProtection="1"/>
    <xf numFmtId="0" fontId="6" fillId="0" borderId="2" xfId="0" applyFont="1" applyBorder="1"/>
    <xf numFmtId="0" fontId="0" fillId="6" borderId="0" xfId="0" applyFill="1" applyBorder="1"/>
    <xf numFmtId="0" fontId="0" fillId="6" borderId="0" xfId="0" applyFill="1"/>
    <xf numFmtId="0" fontId="10" fillId="7" borderId="3" xfId="0" applyFont="1" applyFill="1" applyBorder="1"/>
    <xf numFmtId="0" fontId="10" fillId="7" borderId="2" xfId="0" applyFont="1" applyFill="1" applyBorder="1" applyAlignment="1">
      <alignment wrapText="1"/>
    </xf>
    <xf numFmtId="0" fontId="10" fillId="7" borderId="2" xfId="0" applyFont="1" applyFill="1" applyBorder="1"/>
    <xf numFmtId="0" fontId="11" fillId="5" borderId="2" xfId="0" applyFont="1" applyFill="1" applyBorder="1"/>
    <xf numFmtId="0" fontId="0" fillId="0" borderId="3" xfId="0" applyFill="1" applyBorder="1"/>
    <xf numFmtId="0" fontId="15" fillId="8" borderId="0" xfId="0" applyFont="1" applyFill="1"/>
    <xf numFmtId="0" fontId="15" fillId="8" borderId="3" xfId="0" applyFont="1" applyFill="1" applyBorder="1"/>
    <xf numFmtId="0" fontId="15" fillId="8" borderId="2" xfId="0" applyFont="1" applyFill="1" applyBorder="1"/>
    <xf numFmtId="0" fontId="1" fillId="9" borderId="0" xfId="1" applyFill="1" applyAlignment="1" applyProtection="1"/>
    <xf numFmtId="0" fontId="1" fillId="10" borderId="0" xfId="1" applyFill="1" applyBorder="1" applyAlignment="1" applyProtection="1"/>
    <xf numFmtId="0" fontId="0" fillId="9" borderId="0" xfId="0" applyFont="1" applyFill="1"/>
    <xf numFmtId="0" fontId="1" fillId="2" borderId="3" xfId="1" applyFill="1" applyBorder="1" applyAlignment="1" applyProtection="1"/>
    <xf numFmtId="0" fontId="0" fillId="9" borderId="3" xfId="0" applyFill="1" applyBorder="1"/>
    <xf numFmtId="0" fontId="0" fillId="9" borderId="2" xfId="0" applyFill="1" applyBorder="1"/>
    <xf numFmtId="0" fontId="0" fillId="9" borderId="0" xfId="0" applyFill="1" applyBorder="1"/>
    <xf numFmtId="0" fontId="0" fillId="9" borderId="1" xfId="0" applyFill="1" applyBorder="1"/>
    <xf numFmtId="0" fontId="0" fillId="9" borderId="0" xfId="0" applyFill="1"/>
    <xf numFmtId="0" fontId="9" fillId="12" borderId="2" xfId="0" applyFont="1" applyFill="1" applyBorder="1"/>
    <xf numFmtId="0" fontId="0" fillId="12" borderId="3" xfId="0" applyFill="1" applyBorder="1"/>
    <xf numFmtId="0" fontId="0" fillId="12" borderId="2" xfId="0" applyFill="1" applyBorder="1"/>
    <xf numFmtId="0" fontId="0" fillId="12" borderId="0" xfId="0" applyFill="1" applyBorder="1"/>
    <xf numFmtId="0" fontId="0" fillId="12" borderId="1" xfId="0" applyFill="1" applyBorder="1"/>
    <xf numFmtId="0" fontId="9" fillId="9" borderId="2" xfId="0" applyFont="1" applyFill="1" applyBorder="1"/>
    <xf numFmtId="0" fontId="1" fillId="13" borderId="0" xfId="1" applyFill="1" applyAlignment="1" applyProtection="1"/>
    <xf numFmtId="0" fontId="1" fillId="11" borderId="0" xfId="1" applyFill="1" applyAlignment="1" applyProtection="1"/>
    <xf numFmtId="0" fontId="1" fillId="14" borderId="0" xfId="1" applyFill="1" applyBorder="1" applyAlignment="1" applyProtection="1"/>
    <xf numFmtId="0" fontId="1" fillId="9" borderId="2" xfId="1" applyFill="1" applyBorder="1" applyAlignment="1" applyProtection="1"/>
    <xf numFmtId="0" fontId="9" fillId="6" borderId="0" xfId="0" applyFont="1" applyFill="1" applyBorder="1"/>
    <xf numFmtId="0" fontId="1" fillId="9" borderId="4" xfId="1" applyFill="1" applyBorder="1" applyAlignment="1" applyProtection="1"/>
    <xf numFmtId="0" fontId="14" fillId="6" borderId="5" xfId="1" applyFont="1" applyFill="1" applyBorder="1" applyAlignment="1" applyProtection="1"/>
    <xf numFmtId="0" fontId="10" fillId="7" borderId="6" xfId="0" applyFont="1" applyFill="1" applyBorder="1"/>
    <xf numFmtId="0" fontId="10" fillId="7" borderId="7" xfId="0" applyFont="1" applyFill="1" applyBorder="1"/>
    <xf numFmtId="0" fontId="9" fillId="6" borderId="7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4" xfId="0" applyFill="1" applyBorder="1"/>
    <xf numFmtId="0" fontId="0" fillId="4" borderId="5" xfId="0" applyFill="1" applyBorder="1"/>
    <xf numFmtId="0" fontId="1" fillId="10" borderId="8" xfId="1" applyFill="1" applyBorder="1" applyAlignment="1" applyProtection="1"/>
    <xf numFmtId="0" fontId="14" fillId="6" borderId="10" xfId="1" applyFont="1" applyFill="1" applyBorder="1" applyAlignment="1" applyProtection="1"/>
    <xf numFmtId="0" fontId="10" fillId="7" borderId="11" xfId="0" applyFont="1" applyFill="1" applyBorder="1"/>
    <xf numFmtId="0" fontId="10" fillId="7" borderId="8" xfId="0" applyFont="1" applyFill="1" applyBorder="1"/>
    <xf numFmtId="0" fontId="9" fillId="6" borderId="8" xfId="0" applyFont="1" applyFill="1" applyBorder="1"/>
    <xf numFmtId="0" fontId="0" fillId="3" borderId="11" xfId="0" applyFill="1" applyBorder="1"/>
    <xf numFmtId="0" fontId="0" fillId="3" borderId="9" xfId="0" applyFill="1" applyBorder="1"/>
    <xf numFmtId="0" fontId="1" fillId="10" borderId="9" xfId="1" applyFill="1" applyBorder="1" applyAlignment="1" applyProtection="1"/>
    <xf numFmtId="0" fontId="0" fillId="4" borderId="11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3" borderId="8" xfId="0" applyFill="1" applyBorder="1"/>
    <xf numFmtId="0" fontId="0" fillId="3" borderId="10" xfId="0" applyFill="1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4" fillId="6" borderId="9" xfId="1" applyFont="1" applyFill="1" applyBorder="1" applyAlignment="1" applyProtection="1"/>
    <xf numFmtId="0" fontId="9" fillId="6" borderId="9" xfId="0" applyFont="1" applyFill="1" applyBorder="1"/>
    <xf numFmtId="0" fontId="1" fillId="10" borderId="4" xfId="1" applyFill="1" applyBorder="1" applyAlignment="1" applyProtection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3" fontId="12" fillId="6" borderId="7" xfId="0" applyNumberFormat="1" applyFont="1" applyFill="1" applyBorder="1"/>
    <xf numFmtId="0" fontId="2" fillId="0" borderId="6" xfId="1" applyFont="1" applyBorder="1" applyAlignment="1" applyProtection="1"/>
    <xf numFmtId="0" fontId="2" fillId="0" borderId="7" xfId="1" applyFont="1" applyBorder="1" applyAlignment="1" applyProtection="1"/>
    <xf numFmtId="0" fontId="0" fillId="3" borderId="6" xfId="0" applyFill="1" applyBorder="1"/>
    <xf numFmtId="0" fontId="0" fillId="3" borderId="4" xfId="0" applyFill="1" applyBorder="1"/>
    <xf numFmtId="3" fontId="12" fillId="6" borderId="8" xfId="0" applyNumberFormat="1" applyFont="1" applyFill="1" applyBorder="1"/>
    <xf numFmtId="0" fontId="2" fillId="0" borderId="11" xfId="1" applyFont="1" applyBorder="1" applyAlignment="1" applyProtection="1"/>
    <xf numFmtId="0" fontId="1" fillId="11" borderId="9" xfId="1" applyFill="1" applyBorder="1" applyAlignment="1" applyProtection="1"/>
    <xf numFmtId="0" fontId="2" fillId="0" borderId="8" xfId="1" applyFont="1" applyBorder="1" applyAlignment="1" applyProtection="1"/>
    <xf numFmtId="0" fontId="0" fillId="9" borderId="6" xfId="0" applyFill="1" applyBorder="1"/>
    <xf numFmtId="0" fontId="0" fillId="9" borderId="7" xfId="0" applyFill="1" applyBorder="1"/>
    <xf numFmtId="0" fontId="0" fillId="9" borderId="4" xfId="0" applyFill="1" applyBorder="1"/>
    <xf numFmtId="0" fontId="0" fillId="9" borderId="5" xfId="0" applyFill="1" applyBorder="1"/>
    <xf numFmtId="0" fontId="9" fillId="6" borderId="5" xfId="0" applyFont="1" applyFill="1" applyBorder="1"/>
    <xf numFmtId="0" fontId="2" fillId="9" borderId="6" xfId="1" applyFont="1" applyFill="1" applyBorder="1" applyAlignment="1" applyProtection="1"/>
    <xf numFmtId="3" fontId="9" fillId="6" borderId="7" xfId="0" applyNumberFormat="1" applyFont="1" applyFill="1" applyBorder="1"/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4" xfId="1" applyBorder="1" applyAlignment="1" applyProtection="1"/>
    <xf numFmtId="0" fontId="0" fillId="9" borderId="4" xfId="0" applyFont="1" applyFill="1" applyBorder="1"/>
    <xf numFmtId="0" fontId="0" fillId="9" borderId="9" xfId="0" applyFont="1" applyFill="1" applyBorder="1"/>
    <xf numFmtId="0" fontId="9" fillId="6" borderId="10" xfId="0" applyFont="1" applyFill="1" applyBorder="1"/>
    <xf numFmtId="0" fontId="9" fillId="5" borderId="2" xfId="0" applyFont="1" applyFill="1" applyBorder="1"/>
    <xf numFmtId="0" fontId="0" fillId="5" borderId="3" xfId="0" applyFill="1" applyBorder="1"/>
    <xf numFmtId="0" fontId="0" fillId="5" borderId="2" xfId="0" applyFill="1" applyBorder="1"/>
    <xf numFmtId="0" fontId="0" fillId="5" borderId="0" xfId="0" applyFill="1" applyBorder="1"/>
    <xf numFmtId="0" fontId="0" fillId="5" borderId="1" xfId="0" applyFill="1" applyBorder="1"/>
    <xf numFmtId="0" fontId="0" fillId="5" borderId="0" xfId="0" applyFill="1"/>
    <xf numFmtId="0" fontId="9" fillId="4" borderId="2" xfId="0" applyFont="1" applyFill="1" applyBorder="1"/>
    <xf numFmtId="0" fontId="0" fillId="12" borderId="11" xfId="0" applyFill="1" applyBorder="1"/>
    <xf numFmtId="0" fontId="0" fillId="12" borderId="8" xfId="0" applyFill="1" applyBorder="1"/>
    <xf numFmtId="0" fontId="0" fillId="12" borderId="9" xfId="0" applyFill="1" applyBorder="1"/>
    <xf numFmtId="0" fontId="0" fillId="12" borderId="10" xfId="0" applyFill="1" applyBorder="1"/>
    <xf numFmtId="0" fontId="0" fillId="6" borderId="8" xfId="0" applyFill="1" applyBorder="1"/>
    <xf numFmtId="0" fontId="0" fillId="6" borderId="11" xfId="0" applyFill="1" applyBorder="1"/>
    <xf numFmtId="0" fontId="0" fillId="6" borderId="10" xfId="0" applyFill="1" applyBorder="1"/>
    <xf numFmtId="0" fontId="0" fillId="6" borderId="9" xfId="0" applyFill="1" applyBorder="1"/>
    <xf numFmtId="0" fontId="2" fillId="6" borderId="11" xfId="1" applyFont="1" applyFill="1" applyBorder="1" applyAlignment="1" applyProtection="1"/>
    <xf numFmtId="0" fontId="14" fillId="6" borderId="0" xfId="1" applyFont="1" applyFill="1" applyBorder="1" applyAlignment="1" applyProtection="1"/>
    <xf numFmtId="0" fontId="0" fillId="12" borderId="0" xfId="0" applyFill="1"/>
    <xf numFmtId="0" fontId="11" fillId="5" borderId="9" xfId="0" applyFont="1" applyFill="1" applyBorder="1"/>
    <xf numFmtId="0" fontId="11" fillId="5" borderId="8" xfId="0" applyFont="1" applyFill="1" applyBorder="1"/>
    <xf numFmtId="0" fontId="11" fillId="5" borderId="1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usskiyrostok.ru/catalog/semena-ovoshchnyh-kultur/tomat/tomaty-dlya-otkrytogo-grunta-i-vremennyh-ukrytiy/polbig-f1" TargetMode="External"/><Relationship Id="rId18" Type="http://schemas.openxmlformats.org/officeDocument/2006/relationships/hyperlink" Target="http://www.russkiyrostok.ru/catalog/semena-ovoshchnyh-kultur/perec/perec-sladkiy/perec-kubovidnyy/dzhemini-f1" TargetMode="External"/><Relationship Id="rId26" Type="http://schemas.openxmlformats.org/officeDocument/2006/relationships/hyperlink" Target="http://www.russkiyrostok.ru/catalog/semena-ovoshchnyh-kultur/kapusta/kapusta-belokochannaya/mirror-f1" TargetMode="External"/><Relationship Id="rId39" Type="http://schemas.openxmlformats.org/officeDocument/2006/relationships/hyperlink" Target="http://fermer.ru/user/142448" TargetMode="External"/><Relationship Id="rId21" Type="http://schemas.openxmlformats.org/officeDocument/2006/relationships/hyperlink" Target="http://www.russkiyrostok.ru/catalog/semena-ovoshchnyh-kultur/perec/perec-sladkiy/perec-konusovidnyy/samander-f1" TargetMode="External"/><Relationship Id="rId34" Type="http://schemas.openxmlformats.org/officeDocument/2006/relationships/hyperlink" Target="http://www.russkiyrostok.ru/catalog/semena-ovoshchnyh-kultur/kukuruza-saharnaya/dobrynya-f1" TargetMode="External"/><Relationship Id="rId42" Type="http://schemas.openxmlformats.org/officeDocument/2006/relationships/hyperlink" Target="http://www.russkiyrostok.ru/catalog/semena-ovoshchnyh-kultur/ogurec/ogurec-kornishon/ogurec-partenokarpicheskiy/amur-f1" TargetMode="External"/><Relationship Id="rId47" Type="http://schemas.openxmlformats.org/officeDocument/2006/relationships/hyperlink" Target="http://www.russkiyrostok.ru/catalog/semena-bahchevyh-kultur/arbuz/shuga-delikata-f1" TargetMode="External"/><Relationship Id="rId50" Type="http://schemas.openxmlformats.org/officeDocument/2006/relationships/hyperlink" Target="http://fermer.ru/user/29926" TargetMode="External"/><Relationship Id="rId55" Type="http://schemas.openxmlformats.org/officeDocument/2006/relationships/hyperlink" Target="http://www.russkiyrostok.ru/catalog/semena-ovoshchnyh-kultur/tomat/tomaty-dlya-zakrytogo-grunta/tomaty-poludeterminantnye/10-13" TargetMode="External"/><Relationship Id="rId63" Type="http://schemas.openxmlformats.org/officeDocument/2006/relationships/hyperlink" Target="http://fermer.ru/user/143613" TargetMode="External"/><Relationship Id="rId68" Type="http://schemas.openxmlformats.org/officeDocument/2006/relationships/hyperlink" Target="http://fermer.ru/user/116317" TargetMode="External"/><Relationship Id="rId7" Type="http://schemas.openxmlformats.org/officeDocument/2006/relationships/hyperlink" Target="http://fermer.ru/user/115244" TargetMode="External"/><Relationship Id="rId71" Type="http://schemas.openxmlformats.org/officeDocument/2006/relationships/hyperlink" Target="http://www.russkiyrostok.ru/catalog/semena-ovoshchnyh-kultur/kapusta/kapusta-krasnokochannaya/rebol-f1" TargetMode="External"/><Relationship Id="rId2" Type="http://schemas.openxmlformats.org/officeDocument/2006/relationships/hyperlink" Target="http://fermer.ru/user/35675" TargetMode="External"/><Relationship Id="rId16" Type="http://schemas.openxmlformats.org/officeDocument/2006/relationships/hyperlink" Target="http://www.russkiyrostok.ru/catalog/semena-ovoshchnyh-kultur/tomat/tomaty-promyshlennye-dlya-pererabotki/suriya-f1" TargetMode="External"/><Relationship Id="rId29" Type="http://schemas.openxmlformats.org/officeDocument/2006/relationships/hyperlink" Target="http://www.russkiyrostok.ru/catalog/semena-ovoshchnyh-kultur/kapusta/kapusta-brokkoli/montop-f1" TargetMode="External"/><Relationship Id="rId1" Type="http://schemas.openxmlformats.org/officeDocument/2006/relationships/hyperlink" Target="http://fermer.ru/user/123831" TargetMode="External"/><Relationship Id="rId6" Type="http://schemas.openxmlformats.org/officeDocument/2006/relationships/hyperlink" Target="http://fermer.ru/user/68184" TargetMode="External"/><Relationship Id="rId11" Type="http://schemas.openxmlformats.org/officeDocument/2006/relationships/hyperlink" Target="http://www.russkiyrostok.ru/catalog/semena-ovoshchnyh-kultur/tomat/tomaty-dlya-otkrytogo-grunta-i-vremennyh-ukrytiy/dar-0" TargetMode="External"/><Relationship Id="rId24" Type="http://schemas.openxmlformats.org/officeDocument/2006/relationships/hyperlink" Target="http://www.russkiyrostok.ru/catalog/semena-ovoshchnyh-kultur/perec/perec-ostryy/shakira-f1" TargetMode="External"/><Relationship Id="rId32" Type="http://schemas.openxmlformats.org/officeDocument/2006/relationships/hyperlink" Target="http://www.russkiyrostok.ru/catalog/semena-ovoshchnyh-kultur/tykva/vitaminnaya" TargetMode="External"/><Relationship Id="rId37" Type="http://schemas.openxmlformats.org/officeDocument/2006/relationships/hyperlink" Target="http://magazin-naturalist.ru/catalog/6-ogurtsy/7876-ogurets-zanachka-gavrish.html" TargetMode="External"/><Relationship Id="rId40" Type="http://schemas.openxmlformats.org/officeDocument/2006/relationships/hyperlink" Target="http://fermer.ru/user/118586" TargetMode="External"/><Relationship Id="rId45" Type="http://schemas.openxmlformats.org/officeDocument/2006/relationships/hyperlink" Target="http://fermer.ru/user/133760" TargetMode="External"/><Relationship Id="rId53" Type="http://schemas.openxmlformats.org/officeDocument/2006/relationships/hyperlink" Target="http://fermer.ru/user/130820" TargetMode="External"/><Relationship Id="rId58" Type="http://schemas.openxmlformats.org/officeDocument/2006/relationships/hyperlink" Target="http://fermer.ru/user/131847" TargetMode="External"/><Relationship Id="rId66" Type="http://schemas.openxmlformats.org/officeDocument/2006/relationships/hyperlink" Target="http://fermer.ru/user/60073" TargetMode="External"/><Relationship Id="rId5" Type="http://schemas.openxmlformats.org/officeDocument/2006/relationships/hyperlink" Target="http://fermer.ru/user/17101" TargetMode="External"/><Relationship Id="rId15" Type="http://schemas.openxmlformats.org/officeDocument/2006/relationships/hyperlink" Target="http://www.russkiyrostok.ru/catalog/semena-ovoshchnyh-kultur/tomat/tomaty-promyshlennye-dlya-pererabotki/diabolik-f1" TargetMode="External"/><Relationship Id="rId23" Type="http://schemas.openxmlformats.org/officeDocument/2006/relationships/hyperlink" Target="http://www.russkiyrostok.ru/catalog/semena-ovoshchnyh-kultur/baklazhan/galine-f1" TargetMode="External"/><Relationship Id="rId28" Type="http://schemas.openxmlformats.org/officeDocument/2006/relationships/hyperlink" Target="http://www.bejo.ru/ru/&#1072;&#1089;&#1089;&#1086;&#1088;&#1090;&#1080;&#1084;&#1077;&#1085;&#1090;/&#1072;&#1089;&#1089;&#1086;&#1088;&#1090;&#1080;&#1084;&#1077;&#1085;&#1090;/&#1075;&#1080;&#1073;&#1088;&#1080;&#1076;/&#1089;&#1086;&#1088;&#1090;.aspx?GroupID=427&amp;ProductID=PROD14332" TargetMode="External"/><Relationship Id="rId36" Type="http://schemas.openxmlformats.org/officeDocument/2006/relationships/hyperlink" Target="http://www.russkiyrostok.ru/catalog/semena-ovoshchnyh-kultur/ogurec/ogurec-kornishon/ogurec-pcheloopylyaemyy/sonata-f1" TargetMode="External"/><Relationship Id="rId49" Type="http://schemas.openxmlformats.org/officeDocument/2006/relationships/hyperlink" Target="http://fermer.ru/user/140298" TargetMode="External"/><Relationship Id="rId57" Type="http://schemas.openxmlformats.org/officeDocument/2006/relationships/hyperlink" Target="http://www.russkiyrostok.ru/catalog/semena-ovoshchnyh-kultur/bobovye/goroh-ovoshchnoy/dakota" TargetMode="External"/><Relationship Id="rId61" Type="http://schemas.openxmlformats.org/officeDocument/2006/relationships/hyperlink" Target="http://fermer.ru/user/117047" TargetMode="External"/><Relationship Id="rId10" Type="http://schemas.openxmlformats.org/officeDocument/2006/relationships/hyperlink" Target="http://senior-pomidor.com.ua/semena_ovoshei/tomat/571/tomat_Kustovoi_SHedi_Ledi_F1_10_sem.html" TargetMode="External"/><Relationship Id="rId19" Type="http://schemas.openxmlformats.org/officeDocument/2006/relationships/hyperlink" Target="http://www.russkiyrostok.ru/catalog/semena-ovoshchnyh-kultur/perec/perec-sladkiy/perec-kubovidnyy/maratos-f1" TargetMode="External"/><Relationship Id="rId31" Type="http://schemas.openxmlformats.org/officeDocument/2006/relationships/hyperlink" Target="http://www3.syngenta.com/country/ru/ru/seeds/vegetables/cabbages/cauliflower/Pages/bruce.aspx" TargetMode="External"/><Relationship Id="rId44" Type="http://schemas.openxmlformats.org/officeDocument/2006/relationships/hyperlink" Target="http://fermer.ru/user/28630" TargetMode="External"/><Relationship Id="rId52" Type="http://schemas.openxmlformats.org/officeDocument/2006/relationships/hyperlink" Target="http://www.vladam-seeds.com.ua/ru/catalog/goods/95" TargetMode="External"/><Relationship Id="rId60" Type="http://schemas.openxmlformats.org/officeDocument/2006/relationships/hyperlink" Target="http://www.russkiyrostok.ru/catalog/semena-ovoshchnyh-kultur/salat/salat-polukochannyy/levistro" TargetMode="External"/><Relationship Id="rId65" Type="http://schemas.openxmlformats.org/officeDocument/2006/relationships/hyperlink" Target="http://fermer.ru/user/12169" TargetMode="External"/><Relationship Id="rId4" Type="http://schemas.openxmlformats.org/officeDocument/2006/relationships/hyperlink" Target="http://fermer.ru/user/35258" TargetMode="External"/><Relationship Id="rId9" Type="http://schemas.openxmlformats.org/officeDocument/2006/relationships/hyperlink" Target="http://www.sakata-seed.ru/data/vegetables/tomato/linda.pdf" TargetMode="External"/><Relationship Id="rId14" Type="http://schemas.openxmlformats.org/officeDocument/2006/relationships/hyperlink" Target="http://www.russkiyrostok.ru/catalog/semena-ovoshchnyh-kultur/tomat/tomaty-promyshlennye-dlya-pererabotki/solerosso-f1" TargetMode="External"/><Relationship Id="rId22" Type="http://schemas.openxmlformats.org/officeDocument/2006/relationships/hyperlink" Target="http://www.russkiyrostok.ru/catalog/semena-ovoshchnyh-kultur/baklazhan/bibo-f1" TargetMode="External"/><Relationship Id="rId27" Type="http://schemas.openxmlformats.org/officeDocument/2006/relationships/hyperlink" Target="http://www.russkiyrostok.ru/catalog/semena-ovoshchnyh-kultur/kapusta/kapusta-belokochannaya/gloriya-f1" TargetMode="External"/><Relationship Id="rId30" Type="http://schemas.openxmlformats.org/officeDocument/2006/relationships/hyperlink" Target="http://www3.syngenta.com/country/ru/ru/seeds/vegetables/cabbages/chinese-cabbage/Pages/sprinkin.aspx" TargetMode="External"/><Relationship Id="rId35" Type="http://schemas.openxmlformats.org/officeDocument/2006/relationships/hyperlink" Target="http://semenapro.com/index.php?route=product/product&amp;path=59_73&amp;product_id=94" TargetMode="External"/><Relationship Id="rId43" Type="http://schemas.openxmlformats.org/officeDocument/2006/relationships/hyperlink" Target="http://www.russkiyrostok.ru/catalog/semena-ovoshchnyh-kultur/zelennye-kultury/petrushka/italyanskiy-gigant" TargetMode="External"/><Relationship Id="rId48" Type="http://schemas.openxmlformats.org/officeDocument/2006/relationships/hyperlink" Target="http://fermer.ru/user/31635" TargetMode="External"/><Relationship Id="rId56" Type="http://schemas.openxmlformats.org/officeDocument/2006/relationships/hyperlink" Target="http://www.russkiyrostok.ru/catalog/semena-ovoshchnyh-kultur/ogurec/ogurec-kornishon/ogurec-partenokarpicheskiy/kurazh-f1" TargetMode="External"/><Relationship Id="rId64" Type="http://schemas.openxmlformats.org/officeDocument/2006/relationships/hyperlink" Target="http://fermer.ru/user/122711" TargetMode="External"/><Relationship Id="rId69" Type="http://schemas.openxmlformats.org/officeDocument/2006/relationships/hyperlink" Target="http://fermer.ru/user/91262" TargetMode="External"/><Relationship Id="rId8" Type="http://schemas.openxmlformats.org/officeDocument/2006/relationships/hyperlink" Target="http://www.sakata-seed.ru/data/vegetables/tomato/bella_rosa.pdf" TargetMode="External"/><Relationship Id="rId51" Type="http://schemas.openxmlformats.org/officeDocument/2006/relationships/hyperlink" Target="http://fermer.ru/user/40367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fermer.ru/user/89749" TargetMode="External"/><Relationship Id="rId12" Type="http://schemas.openxmlformats.org/officeDocument/2006/relationships/hyperlink" Target="http://www.russkiyrostok.ru/catalog/semena-ovoshchnyh-kultur/tomat/tomaty-dlya-otkrytogo-grunta-i-vremennyh-ukrytiy/dar-0" TargetMode="External"/><Relationship Id="rId17" Type="http://schemas.openxmlformats.org/officeDocument/2006/relationships/hyperlink" Target="http://www.russkiyrostok.ru/catalog/semena-ovoshchnyh-kultur/perec/perec-sladkiy/perec-kubovidnyy/aristotel-f1" TargetMode="External"/><Relationship Id="rId25" Type="http://schemas.openxmlformats.org/officeDocument/2006/relationships/hyperlink" Target="http://www.russkiyrostok.ru/catalog/semena-bahchevyh-kultur/dynya/roksolana-f1" TargetMode="External"/><Relationship Id="rId33" Type="http://schemas.openxmlformats.org/officeDocument/2006/relationships/hyperlink" Target="http://www.russkiyrostok.ru/catalog/semena-ovoshchnyh-kultur/tykva/sampson-f1" TargetMode="External"/><Relationship Id="rId38" Type="http://schemas.openxmlformats.org/officeDocument/2006/relationships/hyperlink" Target="http://fermer.ru/user/137280" TargetMode="External"/><Relationship Id="rId46" Type="http://schemas.openxmlformats.org/officeDocument/2006/relationships/hyperlink" Target="http://fermer.ru/user/45458" TargetMode="External"/><Relationship Id="rId59" Type="http://schemas.openxmlformats.org/officeDocument/2006/relationships/hyperlink" Target="http://fermer.ru/user/68091" TargetMode="External"/><Relationship Id="rId67" Type="http://schemas.openxmlformats.org/officeDocument/2006/relationships/hyperlink" Target="http://www.enzazaden.com/binaries/NFT%20Brochure%20Rus_tcm13-16979.pdf" TargetMode="External"/><Relationship Id="rId20" Type="http://schemas.openxmlformats.org/officeDocument/2006/relationships/hyperlink" Target="http://www.russkiyrostok.ru/catalog/semena-ovoshchnyh-kultur/perec/perec-sladkiy/perec-kubovidnyy/red-baron-f1" TargetMode="External"/><Relationship Id="rId41" Type="http://schemas.openxmlformats.org/officeDocument/2006/relationships/hyperlink" Target="http://www.russkiyrostok.ru/catalog/semena-ovoshchnyh-kultur/ogurec/ogurec-kornishon/ogurec-partenokarpicheskiy/lenara-f1" TargetMode="External"/><Relationship Id="rId54" Type="http://schemas.openxmlformats.org/officeDocument/2006/relationships/hyperlink" Target="http://www.russkiyrostok.ru/catalog/semena-ovoshchnyh-kultur/tomat/tomaty-dlya-zakrytogo-grunta/tomaty-poludeterminantnye/22-13" TargetMode="External"/><Relationship Id="rId62" Type="http://schemas.openxmlformats.org/officeDocument/2006/relationships/hyperlink" Target="http://fermer.ru/user/143607" TargetMode="External"/><Relationship Id="rId70" Type="http://schemas.openxmlformats.org/officeDocument/2006/relationships/hyperlink" Target="http://fermer.ru/user/144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2"/>
  <sheetViews>
    <sheetView tabSelected="1" zoomScale="85" zoomScaleNormal="85" workbookViewId="0">
      <pane xSplit="5" ySplit="1" topLeftCell="F62" activePane="bottomRight" state="frozen"/>
      <selection pane="topRight" activeCell="D1" sqref="D1"/>
      <selection pane="bottomLeft" activeCell="A2" sqref="A2"/>
      <selection pane="bottomRight" activeCell="F78" sqref="F78:AT78"/>
    </sheetView>
  </sheetViews>
  <sheetFormatPr defaultRowHeight="15"/>
  <cols>
    <col min="1" max="1" width="31.42578125" bestFit="1" customWidth="1"/>
    <col min="2" max="2" width="8.28515625" style="24" bestFit="1" customWidth="1"/>
    <col min="3" max="3" width="9.7109375" style="43" bestFit="1" customWidth="1"/>
    <col min="4" max="4" width="9.7109375" style="45" bestFit="1" customWidth="1"/>
    <col min="5" max="5" width="9.140625" style="22"/>
    <col min="6" max="6" width="9.140625" style="11"/>
    <col min="7" max="11" width="9.140625" style="6"/>
    <col min="12" max="12" width="9.140625" style="11"/>
    <col min="13" max="13" width="9.140625" style="6"/>
    <col min="14" max="15" width="9.140625" style="11"/>
    <col min="16" max="16" width="9.140625" style="6"/>
    <col min="17" max="17" width="10" style="6" bestFit="1" customWidth="1"/>
    <col min="18" max="18" width="9.140625" style="11"/>
    <col min="19" max="19" width="9.140625" style="27"/>
    <col min="20" max="20" width="9.140625" style="31"/>
    <col min="21" max="21" width="9.140625" style="11"/>
    <col min="22" max="23" width="9.140625" style="6"/>
    <col min="24" max="25" width="9.140625" style="11"/>
    <col min="26" max="26" width="9.140625" style="31"/>
    <col min="27" max="29" width="9.140625" style="11"/>
    <col min="30" max="30" width="9.140625" style="6"/>
    <col min="31" max="39" width="9.140625" style="11"/>
  </cols>
  <sheetData>
    <row r="1" spans="1:39" ht="30">
      <c r="B1" s="25" t="s">
        <v>9</v>
      </c>
      <c r="C1" s="43" t="s">
        <v>73</v>
      </c>
      <c r="D1" s="44" t="s">
        <v>76</v>
      </c>
      <c r="E1" s="20" t="s">
        <v>15</v>
      </c>
      <c r="F1" s="8" t="s">
        <v>5</v>
      </c>
      <c r="G1" s="36" t="s">
        <v>8</v>
      </c>
      <c r="H1" s="7" t="s">
        <v>18</v>
      </c>
      <c r="I1" s="36" t="s">
        <v>36</v>
      </c>
      <c r="J1" s="36" t="s">
        <v>41</v>
      </c>
      <c r="K1" s="36" t="s">
        <v>44</v>
      </c>
      <c r="L1" s="14" t="s">
        <v>46</v>
      </c>
      <c r="M1" s="40" t="s">
        <v>47</v>
      </c>
      <c r="N1" s="13" t="s">
        <v>48</v>
      </c>
      <c r="O1" s="16" t="s">
        <v>49</v>
      </c>
      <c r="P1" s="36" t="s">
        <v>50</v>
      </c>
      <c r="Q1" s="36" t="s">
        <v>53</v>
      </c>
      <c r="R1" s="8" t="s">
        <v>62</v>
      </c>
      <c r="S1" s="27" t="s">
        <v>63</v>
      </c>
      <c r="T1" s="35" t="s">
        <v>64</v>
      </c>
      <c r="U1" s="8" t="s">
        <v>65</v>
      </c>
      <c r="V1" s="7" t="s">
        <v>72</v>
      </c>
      <c r="W1" s="29" t="s">
        <v>78</v>
      </c>
      <c r="X1" s="8" t="s">
        <v>79</v>
      </c>
      <c r="Y1" s="15" t="s">
        <v>80</v>
      </c>
      <c r="Z1" s="35" t="s">
        <v>81</v>
      </c>
      <c r="AA1" s="8" t="s">
        <v>83</v>
      </c>
      <c r="AB1" s="8" t="s">
        <v>91</v>
      </c>
      <c r="AC1" s="8" t="s">
        <v>92</v>
      </c>
      <c r="AD1" s="7" t="s">
        <v>95</v>
      </c>
      <c r="AE1" s="8" t="s">
        <v>96</v>
      </c>
      <c r="AF1" s="15" t="s">
        <v>97</v>
      </c>
      <c r="AG1" s="13" t="s">
        <v>99</v>
      </c>
      <c r="AH1" s="15" t="s">
        <v>100</v>
      </c>
      <c r="AI1" s="8" t="s">
        <v>101</v>
      </c>
      <c r="AJ1" s="8" t="s">
        <v>105</v>
      </c>
      <c r="AK1" s="8" t="s">
        <v>106</v>
      </c>
      <c r="AL1" s="15" t="s">
        <v>109</v>
      </c>
    </row>
    <row r="2" spans="1:39" s="17" customFormat="1" ht="18.75">
      <c r="A2" s="17" t="s">
        <v>7</v>
      </c>
      <c r="G2" s="46"/>
      <c r="O2" s="46"/>
      <c r="P2" s="46"/>
      <c r="Q2" s="46"/>
      <c r="R2" s="30"/>
      <c r="AA2" s="30"/>
      <c r="AB2" s="30"/>
      <c r="AC2" s="30"/>
      <c r="AD2" s="46"/>
      <c r="AE2" s="30"/>
      <c r="AF2" s="30"/>
      <c r="AG2" s="30"/>
      <c r="AH2" s="30"/>
      <c r="AI2" s="30"/>
      <c r="AJ2" s="30"/>
      <c r="AK2" s="30"/>
      <c r="AL2" s="30"/>
      <c r="AM2" s="30"/>
    </row>
    <row r="3" spans="1:39" s="78" customFormat="1">
      <c r="A3" s="71" t="s">
        <v>0</v>
      </c>
      <c r="B3" s="72">
        <v>1000</v>
      </c>
      <c r="C3" s="73">
        <f t="shared" ref="C3:C11" si="0">SUM(F3:FN3)</f>
        <v>1000</v>
      </c>
      <c r="D3" s="74">
        <f>C3/B3</f>
        <v>1</v>
      </c>
      <c r="E3" s="75">
        <v>810</v>
      </c>
      <c r="F3" s="76">
        <v>50</v>
      </c>
      <c r="G3" s="77"/>
      <c r="H3" s="77"/>
      <c r="I3" s="77">
        <v>100</v>
      </c>
      <c r="J3" s="77">
        <v>150</v>
      </c>
      <c r="K3" s="77">
        <v>100</v>
      </c>
      <c r="L3" s="76"/>
      <c r="M3" s="77">
        <v>50</v>
      </c>
      <c r="N3" s="76">
        <v>100</v>
      </c>
      <c r="O3" s="76"/>
      <c r="P3" s="77">
        <v>50</v>
      </c>
      <c r="Q3" s="77"/>
      <c r="R3" s="76"/>
      <c r="T3" s="79"/>
      <c r="U3" s="76"/>
      <c r="V3" s="77">
        <v>50</v>
      </c>
      <c r="W3" s="77">
        <v>50</v>
      </c>
      <c r="X3" s="76"/>
      <c r="Y3" s="76">
        <v>50</v>
      </c>
      <c r="Z3" s="79"/>
      <c r="AA3" s="76"/>
      <c r="AB3" s="76"/>
      <c r="AC3" s="76"/>
      <c r="AD3" s="77">
        <v>50</v>
      </c>
      <c r="AE3" s="76"/>
      <c r="AF3" s="76">
        <v>50</v>
      </c>
      <c r="AG3" s="76">
        <v>50</v>
      </c>
      <c r="AH3" s="76">
        <v>50</v>
      </c>
      <c r="AI3" s="76"/>
      <c r="AJ3" s="76"/>
      <c r="AK3" s="76"/>
      <c r="AL3" s="76">
        <v>50</v>
      </c>
      <c r="AM3" s="76"/>
    </row>
    <row r="4" spans="1:39" s="86" customFormat="1">
      <c r="A4" s="80" t="s">
        <v>1</v>
      </c>
      <c r="B4" s="81">
        <v>1000</v>
      </c>
      <c r="C4" s="82">
        <f t="shared" si="0"/>
        <v>1000</v>
      </c>
      <c r="D4" s="83">
        <f t="shared" ref="D4:D80" si="1">C4/B4</f>
        <v>1</v>
      </c>
      <c r="E4" s="84">
        <v>830</v>
      </c>
      <c r="F4" s="134">
        <v>100</v>
      </c>
      <c r="G4" s="135"/>
      <c r="H4" s="135">
        <v>100</v>
      </c>
      <c r="I4" s="135"/>
      <c r="J4" s="135">
        <v>200</v>
      </c>
      <c r="K4" s="135">
        <v>100</v>
      </c>
      <c r="L4" s="134"/>
      <c r="M4" s="135">
        <v>50</v>
      </c>
      <c r="N4" s="134">
        <v>100</v>
      </c>
      <c r="O4" s="134"/>
      <c r="P4" s="135">
        <v>50</v>
      </c>
      <c r="Q4" s="135"/>
      <c r="R4" s="134"/>
      <c r="S4" s="136"/>
      <c r="T4" s="137"/>
      <c r="U4" s="134"/>
      <c r="V4" s="135">
        <v>50</v>
      </c>
      <c r="W4" s="138"/>
      <c r="X4" s="139"/>
      <c r="Y4" s="139">
        <v>50</v>
      </c>
      <c r="Z4" s="140"/>
      <c r="AA4" s="139"/>
      <c r="AB4" s="139"/>
      <c r="AC4" s="139"/>
      <c r="AD4" s="138">
        <v>50</v>
      </c>
      <c r="AE4" s="139"/>
      <c r="AF4" s="139">
        <v>50</v>
      </c>
      <c r="AG4" s="139">
        <v>50</v>
      </c>
      <c r="AH4" s="139"/>
      <c r="AI4" s="139"/>
      <c r="AJ4" s="139"/>
      <c r="AK4" s="139"/>
      <c r="AL4" s="139">
        <v>50</v>
      </c>
      <c r="AM4" s="139"/>
    </row>
    <row r="5" spans="1:39" s="90" customFormat="1">
      <c r="A5" s="87" t="s">
        <v>2</v>
      </c>
      <c r="B5" s="81">
        <v>1000</v>
      </c>
      <c r="C5" s="82">
        <f t="shared" si="0"/>
        <v>2000</v>
      </c>
      <c r="D5" s="83">
        <f t="shared" si="1"/>
        <v>2</v>
      </c>
      <c r="E5" s="84">
        <v>680</v>
      </c>
      <c r="F5" s="88">
        <v>100</v>
      </c>
      <c r="G5" s="89"/>
      <c r="H5" s="89"/>
      <c r="I5" s="89">
        <v>100</v>
      </c>
      <c r="J5" s="89">
        <v>200</v>
      </c>
      <c r="K5" s="89">
        <v>100</v>
      </c>
      <c r="L5" s="88">
        <v>100</v>
      </c>
      <c r="M5" s="89">
        <v>50</v>
      </c>
      <c r="N5" s="88">
        <v>50</v>
      </c>
      <c r="O5" s="88"/>
      <c r="P5" s="89">
        <v>50</v>
      </c>
      <c r="Q5" s="89">
        <v>50</v>
      </c>
      <c r="R5" s="88"/>
      <c r="T5" s="91"/>
      <c r="U5" s="88">
        <v>100</v>
      </c>
      <c r="V5" s="89">
        <v>50</v>
      </c>
      <c r="W5" s="89">
        <v>50</v>
      </c>
      <c r="X5" s="88"/>
      <c r="Y5" s="88">
        <v>50</v>
      </c>
      <c r="Z5" s="91"/>
      <c r="AA5" s="88">
        <v>50</v>
      </c>
      <c r="AB5" s="88"/>
      <c r="AC5" s="88"/>
      <c r="AD5" s="89">
        <v>50</v>
      </c>
      <c r="AE5" s="88">
        <v>50</v>
      </c>
      <c r="AF5" s="88">
        <v>50</v>
      </c>
      <c r="AG5" s="88">
        <v>50</v>
      </c>
      <c r="AH5" s="88">
        <v>50</v>
      </c>
      <c r="AI5" s="88">
        <v>550</v>
      </c>
      <c r="AJ5" s="88">
        <v>50</v>
      </c>
      <c r="AK5" s="88"/>
      <c r="AL5" s="88">
        <v>50</v>
      </c>
      <c r="AM5" s="88"/>
    </row>
    <row r="6" spans="1:39" s="86" customFormat="1">
      <c r="A6" s="87" t="s">
        <v>66</v>
      </c>
      <c r="B6" s="81">
        <v>25</v>
      </c>
      <c r="C6" s="82">
        <f t="shared" si="0"/>
        <v>50</v>
      </c>
      <c r="D6" s="83">
        <f t="shared" si="1"/>
        <v>2</v>
      </c>
      <c r="E6" s="84">
        <v>150</v>
      </c>
      <c r="F6" s="85"/>
      <c r="G6" s="92"/>
      <c r="H6" s="92"/>
      <c r="I6" s="92"/>
      <c r="J6" s="92">
        <v>10</v>
      </c>
      <c r="K6" s="92"/>
      <c r="L6" s="85"/>
      <c r="M6" s="92">
        <v>5</v>
      </c>
      <c r="N6" s="85">
        <v>5</v>
      </c>
      <c r="O6" s="85"/>
      <c r="P6" s="92">
        <v>5</v>
      </c>
      <c r="Q6" s="92"/>
      <c r="R6" s="85"/>
      <c r="T6" s="93"/>
      <c r="U6" s="85"/>
      <c r="V6" s="92"/>
      <c r="W6" s="92"/>
      <c r="X6" s="85"/>
      <c r="Y6" s="85">
        <v>5</v>
      </c>
      <c r="Z6" s="93">
        <v>5</v>
      </c>
      <c r="AA6" s="85">
        <v>5</v>
      </c>
      <c r="AB6" s="85"/>
      <c r="AC6" s="85"/>
      <c r="AD6" s="92"/>
      <c r="AE6" s="85"/>
      <c r="AF6" s="85"/>
      <c r="AG6" s="85">
        <v>5</v>
      </c>
      <c r="AH6" s="85">
        <v>5</v>
      </c>
      <c r="AI6" s="85"/>
      <c r="AJ6" s="85"/>
      <c r="AK6" s="85"/>
      <c r="AL6" s="85"/>
      <c r="AM6" s="85"/>
    </row>
    <row r="7" spans="1:39" s="96" customFormat="1">
      <c r="A7" s="87" t="s">
        <v>67</v>
      </c>
      <c r="B7" s="81">
        <v>25</v>
      </c>
      <c r="C7" s="82">
        <f t="shared" si="0"/>
        <v>150</v>
      </c>
      <c r="D7" s="83">
        <f t="shared" si="1"/>
        <v>6</v>
      </c>
      <c r="E7" s="84">
        <v>150</v>
      </c>
      <c r="F7" s="94">
        <v>25</v>
      </c>
      <c r="G7" s="95">
        <v>25</v>
      </c>
      <c r="H7" s="95"/>
      <c r="I7" s="95"/>
      <c r="J7" s="95">
        <v>12.5</v>
      </c>
      <c r="K7" s="95"/>
      <c r="L7" s="94">
        <v>5</v>
      </c>
      <c r="M7" s="95">
        <v>5</v>
      </c>
      <c r="N7" s="94">
        <v>5</v>
      </c>
      <c r="O7" s="94"/>
      <c r="P7" s="95">
        <v>5</v>
      </c>
      <c r="Q7" s="95">
        <v>5</v>
      </c>
      <c r="R7" s="94">
        <v>7.5</v>
      </c>
      <c r="T7" s="97"/>
      <c r="U7" s="94">
        <v>10</v>
      </c>
      <c r="V7" s="95">
        <v>5</v>
      </c>
      <c r="W7" s="95"/>
      <c r="X7" s="94"/>
      <c r="Y7" s="94">
        <v>5</v>
      </c>
      <c r="Z7" s="97"/>
      <c r="AA7" s="94"/>
      <c r="AB7" s="94"/>
      <c r="AC7" s="94"/>
      <c r="AD7" s="95"/>
      <c r="AE7" s="94"/>
      <c r="AF7" s="94">
        <v>25</v>
      </c>
      <c r="AG7" s="88">
        <v>5</v>
      </c>
      <c r="AH7" s="94">
        <v>5</v>
      </c>
      <c r="AI7" s="94"/>
      <c r="AJ7" s="94"/>
      <c r="AK7" s="94"/>
      <c r="AL7" s="94"/>
      <c r="AM7" s="94"/>
    </row>
    <row r="8" spans="1:39" s="86" customFormat="1">
      <c r="A8" s="87" t="s">
        <v>3</v>
      </c>
      <c r="B8" s="81">
        <v>1000</v>
      </c>
      <c r="C8" s="82">
        <f t="shared" si="0"/>
        <v>1000</v>
      </c>
      <c r="D8" s="83">
        <f t="shared" si="1"/>
        <v>1</v>
      </c>
      <c r="E8" s="84">
        <v>440</v>
      </c>
      <c r="F8" s="85">
        <v>50</v>
      </c>
      <c r="G8" s="92"/>
      <c r="H8" s="92"/>
      <c r="I8" s="92"/>
      <c r="J8" s="92"/>
      <c r="K8" s="92">
        <v>100</v>
      </c>
      <c r="L8" s="85"/>
      <c r="M8" s="92">
        <v>50</v>
      </c>
      <c r="N8" s="85">
        <v>100</v>
      </c>
      <c r="O8" s="85"/>
      <c r="P8" s="92">
        <v>50</v>
      </c>
      <c r="Q8" s="92"/>
      <c r="R8" s="85">
        <v>250</v>
      </c>
      <c r="T8" s="93"/>
      <c r="U8" s="85"/>
      <c r="V8" s="92"/>
      <c r="W8" s="92">
        <v>100</v>
      </c>
      <c r="X8" s="85"/>
      <c r="Y8" s="85">
        <v>50</v>
      </c>
      <c r="Z8" s="93"/>
      <c r="AA8" s="85"/>
      <c r="AB8" s="85"/>
      <c r="AC8" s="85"/>
      <c r="AD8" s="92">
        <v>50</v>
      </c>
      <c r="AE8" s="85">
        <v>50</v>
      </c>
      <c r="AF8" s="85"/>
      <c r="AG8" s="85">
        <v>50</v>
      </c>
      <c r="AH8" s="85">
        <v>50</v>
      </c>
      <c r="AI8" s="85"/>
      <c r="AJ8" s="85"/>
      <c r="AK8" s="85"/>
      <c r="AL8" s="85">
        <v>50</v>
      </c>
      <c r="AM8" s="85"/>
    </row>
    <row r="9" spans="1:39" s="96" customFormat="1">
      <c r="A9" s="87" t="s">
        <v>4</v>
      </c>
      <c r="B9" s="81">
        <v>1000</v>
      </c>
      <c r="C9" s="82">
        <f t="shared" si="0"/>
        <v>3000</v>
      </c>
      <c r="D9" s="83">
        <f t="shared" si="1"/>
        <v>3</v>
      </c>
      <c r="E9" s="84">
        <v>383</v>
      </c>
      <c r="F9" s="94">
        <v>100</v>
      </c>
      <c r="G9" s="95">
        <v>1000</v>
      </c>
      <c r="H9" s="95">
        <v>100</v>
      </c>
      <c r="I9" s="95"/>
      <c r="J9" s="95">
        <v>1000</v>
      </c>
      <c r="K9" s="95">
        <v>100</v>
      </c>
      <c r="L9" s="94"/>
      <c r="M9" s="95">
        <v>50</v>
      </c>
      <c r="N9" s="94">
        <v>100</v>
      </c>
      <c r="O9" s="94"/>
      <c r="P9" s="95">
        <v>50</v>
      </c>
      <c r="Q9" s="95"/>
      <c r="R9" s="94"/>
      <c r="T9" s="97"/>
      <c r="U9" s="94">
        <v>100</v>
      </c>
      <c r="V9" s="95">
        <v>50</v>
      </c>
      <c r="W9" s="95"/>
      <c r="X9" s="94"/>
      <c r="Y9" s="94">
        <v>50</v>
      </c>
      <c r="Z9" s="97"/>
      <c r="AA9" s="94"/>
      <c r="AB9" s="94">
        <v>50</v>
      </c>
      <c r="AC9" s="94"/>
      <c r="AD9" s="95">
        <v>50</v>
      </c>
      <c r="AE9" s="94"/>
      <c r="AF9" s="94"/>
      <c r="AG9" s="88">
        <v>50</v>
      </c>
      <c r="AH9" s="94">
        <v>50</v>
      </c>
      <c r="AI9" s="94">
        <v>100</v>
      </c>
      <c r="AJ9" s="94"/>
      <c r="AK9" s="94"/>
      <c r="AL9" s="94"/>
      <c r="AM9" s="94"/>
    </row>
    <row r="10" spans="1:39" s="86" customFormat="1">
      <c r="A10" s="87" t="s">
        <v>40</v>
      </c>
      <c r="B10" s="81">
        <v>1000</v>
      </c>
      <c r="C10" s="82">
        <f t="shared" si="0"/>
        <v>2000</v>
      </c>
      <c r="D10" s="83">
        <f t="shared" si="1"/>
        <v>2</v>
      </c>
      <c r="E10" s="84">
        <v>455</v>
      </c>
      <c r="F10" s="85"/>
      <c r="G10" s="92">
        <v>400</v>
      </c>
      <c r="H10" s="92"/>
      <c r="I10" s="92"/>
      <c r="J10" s="92">
        <v>400</v>
      </c>
      <c r="K10" s="92">
        <v>100</v>
      </c>
      <c r="L10" s="85"/>
      <c r="M10" s="92">
        <v>50</v>
      </c>
      <c r="N10" s="85">
        <v>100</v>
      </c>
      <c r="O10" s="85"/>
      <c r="P10" s="92">
        <v>50</v>
      </c>
      <c r="Q10" s="92">
        <v>50</v>
      </c>
      <c r="R10" s="85">
        <v>350</v>
      </c>
      <c r="T10" s="93"/>
      <c r="U10" s="85"/>
      <c r="V10" s="92">
        <v>50</v>
      </c>
      <c r="W10" s="92"/>
      <c r="X10" s="85"/>
      <c r="Y10" s="85">
        <v>50</v>
      </c>
      <c r="Z10" s="93"/>
      <c r="AA10" s="85"/>
      <c r="AB10" s="85"/>
      <c r="AC10" s="85"/>
      <c r="AD10" s="92">
        <v>50</v>
      </c>
      <c r="AE10" s="85"/>
      <c r="AF10" s="85"/>
      <c r="AG10" s="85">
        <v>250</v>
      </c>
      <c r="AH10" s="85">
        <v>50</v>
      </c>
      <c r="AI10" s="85"/>
      <c r="AJ10" s="85">
        <v>50</v>
      </c>
      <c r="AK10" s="85"/>
      <c r="AL10" s="85"/>
      <c r="AM10" s="85"/>
    </row>
    <row r="11" spans="1:39" s="96" customFormat="1">
      <c r="A11" s="87" t="s">
        <v>39</v>
      </c>
      <c r="B11" s="81">
        <v>1000</v>
      </c>
      <c r="C11" s="82">
        <f t="shared" si="0"/>
        <v>2000</v>
      </c>
      <c r="D11" s="83">
        <f t="shared" si="1"/>
        <v>2</v>
      </c>
      <c r="E11" s="84">
        <v>730</v>
      </c>
      <c r="F11" s="94"/>
      <c r="G11" s="95">
        <v>700</v>
      </c>
      <c r="H11" s="95"/>
      <c r="I11" s="95"/>
      <c r="J11" s="95">
        <v>500</v>
      </c>
      <c r="K11" s="95">
        <v>100</v>
      </c>
      <c r="L11" s="94">
        <v>100</v>
      </c>
      <c r="M11" s="95">
        <v>50</v>
      </c>
      <c r="N11" s="94">
        <v>100</v>
      </c>
      <c r="O11" s="94"/>
      <c r="P11" s="95">
        <v>50</v>
      </c>
      <c r="Q11" s="95">
        <v>50</v>
      </c>
      <c r="R11" s="94"/>
      <c r="T11" s="97"/>
      <c r="U11" s="94"/>
      <c r="V11" s="95">
        <v>50</v>
      </c>
      <c r="W11" s="95">
        <v>50</v>
      </c>
      <c r="X11" s="94"/>
      <c r="Y11" s="94">
        <v>50</v>
      </c>
      <c r="Z11" s="97"/>
      <c r="AA11" s="94"/>
      <c r="AB11" s="94"/>
      <c r="AC11" s="94"/>
      <c r="AD11" s="95">
        <v>50</v>
      </c>
      <c r="AE11" s="94"/>
      <c r="AF11" s="94">
        <v>50</v>
      </c>
      <c r="AG11" s="88">
        <v>50</v>
      </c>
      <c r="AH11" s="94">
        <v>50</v>
      </c>
      <c r="AI11" s="94"/>
      <c r="AJ11" s="94"/>
      <c r="AK11" s="94"/>
      <c r="AL11" s="94"/>
      <c r="AM11" s="94"/>
    </row>
    <row r="12" spans="1:39" s="96" customFormat="1">
      <c r="A12" s="87" t="s">
        <v>108</v>
      </c>
      <c r="B12" s="98">
        <v>500</v>
      </c>
      <c r="C12" s="82">
        <f t="shared" ref="C12" si="2">SUM(F12:FN12)</f>
        <v>500</v>
      </c>
      <c r="D12" s="83">
        <f t="shared" ref="D12" si="3">C12/B12</f>
        <v>1</v>
      </c>
      <c r="E12" s="99">
        <v>2000</v>
      </c>
      <c r="G12" s="95"/>
      <c r="O12" s="95"/>
      <c r="P12" s="95"/>
      <c r="Q12" s="95"/>
      <c r="R12" s="94"/>
      <c r="AA12" s="94"/>
      <c r="AB12" s="94"/>
      <c r="AC12" s="94"/>
      <c r="AD12" s="95"/>
      <c r="AE12" s="94"/>
      <c r="AF12" s="94"/>
      <c r="AG12" s="88"/>
      <c r="AH12" s="94"/>
      <c r="AI12" s="94"/>
      <c r="AJ12" s="94"/>
      <c r="AK12" s="94">
        <v>500</v>
      </c>
      <c r="AL12" s="94"/>
      <c r="AM12" s="94"/>
    </row>
    <row r="13" spans="1:39" s="96" customFormat="1">
      <c r="A13" s="87" t="s">
        <v>113</v>
      </c>
      <c r="B13" s="98">
        <v>25</v>
      </c>
      <c r="C13" s="82">
        <f t="shared" ref="C13" si="4">SUM(F13:FN13)</f>
        <v>50</v>
      </c>
      <c r="D13" s="83">
        <f t="shared" ref="D13" si="5">C13/B13</f>
        <v>2</v>
      </c>
      <c r="E13" s="99">
        <v>200</v>
      </c>
      <c r="G13" s="95"/>
      <c r="O13" s="95"/>
      <c r="P13" s="95"/>
      <c r="Q13" s="95"/>
      <c r="R13" s="94"/>
      <c r="AA13" s="94"/>
      <c r="AB13" s="94"/>
      <c r="AC13" s="94"/>
      <c r="AD13" s="95"/>
      <c r="AE13" s="94"/>
      <c r="AF13" s="94"/>
      <c r="AG13" s="88"/>
      <c r="AH13" s="94"/>
      <c r="AI13" s="94"/>
      <c r="AJ13" s="94"/>
      <c r="AK13" s="94">
        <v>50</v>
      </c>
      <c r="AL13" s="94"/>
      <c r="AM13" s="94"/>
    </row>
    <row r="14" spans="1:39" s="96" customFormat="1">
      <c r="A14" s="87" t="s">
        <v>114</v>
      </c>
      <c r="B14" s="98">
        <v>25</v>
      </c>
      <c r="C14" s="82">
        <f t="shared" ref="C14" si="6">SUM(F14:FN14)</f>
        <v>50</v>
      </c>
      <c r="D14" s="83">
        <f t="shared" ref="D14" si="7">C14/B14</f>
        <v>2</v>
      </c>
      <c r="E14" s="99">
        <v>200</v>
      </c>
      <c r="G14" s="95"/>
      <c r="O14" s="95"/>
      <c r="P14" s="95"/>
      <c r="Q14" s="95"/>
      <c r="R14" s="94">
        <v>25</v>
      </c>
      <c r="AA14" s="94"/>
      <c r="AB14" s="94"/>
      <c r="AC14" s="94"/>
      <c r="AD14" s="95"/>
      <c r="AE14" s="94"/>
      <c r="AF14" s="94"/>
      <c r="AG14" s="88"/>
      <c r="AH14" s="94"/>
      <c r="AI14" s="94"/>
      <c r="AJ14" s="94"/>
      <c r="AK14" s="94">
        <v>25</v>
      </c>
      <c r="AL14" s="94"/>
      <c r="AM14" s="94"/>
    </row>
    <row r="15" spans="1:39" s="96" customFormat="1">
      <c r="A15" s="87" t="s">
        <v>115</v>
      </c>
      <c r="B15" s="98">
        <v>25</v>
      </c>
      <c r="C15" s="82">
        <f t="shared" ref="C15" si="8">SUM(F15:FN15)</f>
        <v>25</v>
      </c>
      <c r="D15" s="83">
        <f t="shared" ref="D15" si="9">C15/B15</f>
        <v>1</v>
      </c>
      <c r="E15" s="99">
        <v>100</v>
      </c>
      <c r="G15" s="95"/>
      <c r="O15" s="95"/>
      <c r="P15" s="95"/>
      <c r="Q15" s="95"/>
      <c r="R15" s="94"/>
      <c r="AA15" s="94"/>
      <c r="AB15" s="94"/>
      <c r="AC15" s="94"/>
      <c r="AD15" s="95"/>
      <c r="AE15" s="94"/>
      <c r="AF15" s="94"/>
      <c r="AG15" s="88">
        <v>25</v>
      </c>
      <c r="AH15" s="94"/>
      <c r="AI15" s="94"/>
      <c r="AJ15" s="94"/>
      <c r="AK15" s="94"/>
      <c r="AL15" s="94"/>
      <c r="AM15" s="94"/>
    </row>
    <row r="16" spans="1:39" s="96" customFormat="1">
      <c r="A16" s="87" t="s">
        <v>116</v>
      </c>
      <c r="B16" s="98">
        <v>25</v>
      </c>
      <c r="C16" s="82">
        <f t="shared" ref="C16" si="10">SUM(F16:FN16)</f>
        <v>25</v>
      </c>
      <c r="D16" s="83">
        <f t="shared" ref="D16" si="11">C16/B16</f>
        <v>1</v>
      </c>
      <c r="E16" s="99">
        <v>100</v>
      </c>
      <c r="G16" s="95"/>
      <c r="O16" s="95"/>
      <c r="P16" s="95"/>
      <c r="Q16" s="95"/>
      <c r="R16" s="94"/>
      <c r="AA16" s="94"/>
      <c r="AB16" s="94"/>
      <c r="AC16" s="94"/>
      <c r="AD16" s="95"/>
      <c r="AE16" s="94"/>
      <c r="AF16" s="94"/>
      <c r="AG16" s="88">
        <v>25</v>
      </c>
      <c r="AH16" s="94"/>
      <c r="AI16" s="94"/>
      <c r="AJ16" s="94"/>
      <c r="AK16" s="94"/>
      <c r="AL16" s="94"/>
      <c r="AM16" s="94"/>
    </row>
    <row r="17" spans="1:41" s="96" customFormat="1">
      <c r="A17" s="87" t="s">
        <v>117</v>
      </c>
      <c r="B17" s="98">
        <v>25</v>
      </c>
      <c r="C17" s="82">
        <f t="shared" ref="C17" si="12">SUM(F17:FN17)</f>
        <v>25</v>
      </c>
      <c r="D17" s="83">
        <f t="shared" ref="D17" si="13">C17/B17</f>
        <v>1</v>
      </c>
      <c r="E17" s="99">
        <v>150</v>
      </c>
      <c r="G17" s="95"/>
      <c r="O17" s="95"/>
      <c r="P17" s="95"/>
      <c r="Q17" s="95"/>
      <c r="R17" s="94"/>
      <c r="AA17" s="94"/>
      <c r="AB17" s="94"/>
      <c r="AC17" s="94"/>
      <c r="AD17" s="95"/>
      <c r="AE17" s="94"/>
      <c r="AF17" s="94"/>
      <c r="AG17" s="88">
        <v>25</v>
      </c>
      <c r="AH17" s="94"/>
      <c r="AI17" s="94"/>
      <c r="AJ17" s="94"/>
      <c r="AK17" s="94"/>
      <c r="AL17" s="94"/>
      <c r="AM17" s="94"/>
    </row>
    <row r="18" spans="1:41" s="96" customFormat="1">
      <c r="A18" s="87" t="s">
        <v>118</v>
      </c>
      <c r="B18" s="98">
        <v>25</v>
      </c>
      <c r="C18" s="82">
        <f t="shared" ref="C18" si="14">SUM(F18:FN18)</f>
        <v>25</v>
      </c>
      <c r="D18" s="83">
        <f t="shared" ref="D18" si="15">C18/B18</f>
        <v>1</v>
      </c>
      <c r="E18" s="99">
        <v>200</v>
      </c>
      <c r="G18" s="95"/>
      <c r="O18" s="95"/>
      <c r="P18" s="95"/>
      <c r="Q18" s="95"/>
      <c r="R18" s="94"/>
      <c r="AA18" s="94"/>
      <c r="AB18" s="94"/>
      <c r="AC18" s="94"/>
      <c r="AD18" s="95"/>
      <c r="AE18" s="94"/>
      <c r="AF18" s="94"/>
      <c r="AG18" s="88">
        <v>25</v>
      </c>
      <c r="AH18" s="94"/>
      <c r="AI18" s="94"/>
      <c r="AJ18" s="94"/>
      <c r="AK18" s="94"/>
      <c r="AL18" s="94"/>
      <c r="AM18" s="94"/>
    </row>
    <row r="19" spans="1:41" s="96" customFormat="1">
      <c r="A19" s="87" t="s">
        <v>119</v>
      </c>
      <c r="B19" s="98">
        <v>25</v>
      </c>
      <c r="C19" s="82">
        <f t="shared" ref="C19" si="16">SUM(F19:FN19)</f>
        <v>25</v>
      </c>
      <c r="D19" s="83">
        <f t="shared" ref="D19" si="17">C19/B19</f>
        <v>1</v>
      </c>
      <c r="E19" s="99">
        <v>150</v>
      </c>
      <c r="G19" s="95"/>
      <c r="O19" s="95"/>
      <c r="P19" s="95"/>
      <c r="Q19" s="95"/>
      <c r="R19" s="94"/>
      <c r="AA19" s="94"/>
      <c r="AB19" s="94"/>
      <c r="AC19" s="94"/>
      <c r="AD19" s="95"/>
      <c r="AE19" s="94"/>
      <c r="AF19" s="94"/>
      <c r="AG19" s="88">
        <v>25</v>
      </c>
      <c r="AH19" s="94"/>
      <c r="AI19" s="94"/>
      <c r="AJ19" s="94"/>
      <c r="AK19" s="94"/>
      <c r="AL19" s="94"/>
      <c r="AM19" s="94"/>
    </row>
    <row r="20" spans="1:41" s="96" customFormat="1">
      <c r="A20" s="87" t="s">
        <v>120</v>
      </c>
      <c r="B20" s="98">
        <v>10</v>
      </c>
      <c r="C20" s="82">
        <f t="shared" ref="C20" si="18">SUM(F20:FN20)</f>
        <v>10</v>
      </c>
      <c r="D20" s="83">
        <f t="shared" ref="D20" si="19">C20/B20</f>
        <v>1</v>
      </c>
      <c r="E20" s="99">
        <v>300</v>
      </c>
      <c r="G20" s="95"/>
      <c r="O20" s="95"/>
      <c r="P20" s="95"/>
      <c r="Q20" s="95"/>
      <c r="R20" s="94"/>
      <c r="AA20" s="94"/>
      <c r="AB20" s="94"/>
      <c r="AC20" s="94"/>
      <c r="AD20" s="95"/>
      <c r="AE20" s="94"/>
      <c r="AF20" s="94"/>
      <c r="AG20" s="88"/>
      <c r="AH20" s="94"/>
      <c r="AI20" s="94"/>
      <c r="AJ20" s="94"/>
      <c r="AK20" s="94">
        <v>10</v>
      </c>
      <c r="AL20" s="94"/>
      <c r="AM20" s="94"/>
    </row>
    <row r="21" spans="1:41" s="17" customFormat="1" ht="18.75">
      <c r="A21" s="17" t="s">
        <v>85</v>
      </c>
      <c r="G21" s="46"/>
      <c r="O21" s="46"/>
      <c r="P21" s="46"/>
      <c r="Q21" s="46"/>
      <c r="R21" s="30"/>
      <c r="AA21" s="30"/>
      <c r="AB21" s="30"/>
      <c r="AC21" s="30"/>
      <c r="AD21" s="46"/>
      <c r="AE21" s="30"/>
      <c r="AF21" s="30"/>
      <c r="AG21" s="30"/>
      <c r="AH21" s="30"/>
      <c r="AI21" s="30"/>
      <c r="AJ21" s="30"/>
      <c r="AK21" s="30"/>
      <c r="AL21" s="30"/>
      <c r="AM21" s="30"/>
    </row>
    <row r="22" spans="1:41" s="103" customFormat="1">
      <c r="A22" s="100" t="s">
        <v>86</v>
      </c>
      <c r="B22" s="72">
        <v>250</v>
      </c>
      <c r="C22" s="73">
        <f t="shared" ref="C22:C23" si="20">SUM(F22:FN22)</f>
        <v>500</v>
      </c>
      <c r="D22" s="74">
        <f t="shared" ref="D22:D23" si="21">C22/B22</f>
        <v>2</v>
      </c>
      <c r="E22" s="75">
        <v>490</v>
      </c>
      <c r="F22" s="101"/>
      <c r="G22" s="102"/>
      <c r="H22" s="102"/>
      <c r="I22" s="102">
        <v>50</v>
      </c>
      <c r="J22" s="102">
        <v>30</v>
      </c>
      <c r="K22" s="102"/>
      <c r="L22" s="101">
        <v>50</v>
      </c>
      <c r="M22" s="102"/>
      <c r="N22" s="101">
        <v>50</v>
      </c>
      <c r="O22" s="101">
        <v>50</v>
      </c>
      <c r="P22" s="102">
        <v>50</v>
      </c>
      <c r="Q22" s="102"/>
      <c r="R22" s="101"/>
      <c r="T22" s="104"/>
      <c r="U22" s="101">
        <v>20</v>
      </c>
      <c r="V22" s="102">
        <v>50</v>
      </c>
      <c r="W22" s="102"/>
      <c r="X22" s="101"/>
      <c r="Y22" s="101">
        <v>30</v>
      </c>
      <c r="Z22" s="104"/>
      <c r="AA22" s="101"/>
      <c r="AB22" s="101">
        <v>50</v>
      </c>
      <c r="AC22" s="101"/>
      <c r="AD22" s="102">
        <v>50</v>
      </c>
      <c r="AE22" s="101"/>
      <c r="AF22" s="101"/>
      <c r="AG22" s="101">
        <v>10</v>
      </c>
      <c r="AH22" s="101">
        <v>10</v>
      </c>
      <c r="AI22" s="101"/>
      <c r="AJ22" s="101"/>
      <c r="AK22" s="101"/>
      <c r="AL22" s="101"/>
      <c r="AM22" s="101"/>
    </row>
    <row r="23" spans="1:41" s="42" customFormat="1">
      <c r="A23" s="52" t="s">
        <v>87</v>
      </c>
      <c r="B23" s="26">
        <v>250</v>
      </c>
      <c r="C23" s="43">
        <f t="shared" si="20"/>
        <v>500</v>
      </c>
      <c r="D23" s="45">
        <f t="shared" si="21"/>
        <v>2</v>
      </c>
      <c r="E23" s="22">
        <v>450</v>
      </c>
      <c r="F23" s="18"/>
      <c r="G23" s="19"/>
      <c r="H23" s="19"/>
      <c r="I23" s="19">
        <v>50</v>
      </c>
      <c r="J23" s="19">
        <v>60</v>
      </c>
      <c r="K23" s="19"/>
      <c r="L23" s="18">
        <v>50</v>
      </c>
      <c r="M23" s="19"/>
      <c r="N23" s="18">
        <v>50</v>
      </c>
      <c r="O23" s="18">
        <v>50</v>
      </c>
      <c r="P23" s="19">
        <v>50</v>
      </c>
      <c r="Q23" s="19"/>
      <c r="R23" s="18"/>
      <c r="S23" s="41"/>
      <c r="T23" s="21"/>
      <c r="U23" s="18">
        <v>20</v>
      </c>
      <c r="V23" s="19">
        <v>50</v>
      </c>
      <c r="W23" s="19"/>
      <c r="X23" s="18"/>
      <c r="Y23" s="18">
        <v>50</v>
      </c>
      <c r="Z23" s="21"/>
      <c r="AA23" s="18"/>
      <c r="AB23" s="18"/>
      <c r="AC23" s="18"/>
      <c r="AD23" s="19">
        <v>50</v>
      </c>
      <c r="AE23" s="18"/>
      <c r="AF23" s="18"/>
      <c r="AG23" s="18">
        <v>10</v>
      </c>
      <c r="AH23" s="18">
        <v>10</v>
      </c>
      <c r="AI23" s="18"/>
      <c r="AJ23" s="18"/>
      <c r="AK23" s="18"/>
      <c r="AL23" s="18"/>
      <c r="AM23" s="18"/>
    </row>
    <row r="24" spans="1:41" s="17" customFormat="1" ht="18.75">
      <c r="A24" s="17" t="s">
        <v>6</v>
      </c>
      <c r="G24" s="46"/>
      <c r="O24" s="46"/>
      <c r="P24" s="46"/>
      <c r="Q24" s="46"/>
      <c r="R24" s="30"/>
      <c r="AA24" s="30"/>
      <c r="AB24" s="30"/>
      <c r="AC24" s="30"/>
      <c r="AD24" s="46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41" s="103" customFormat="1" ht="16.5">
      <c r="A25" s="100" t="s">
        <v>11</v>
      </c>
      <c r="B25" s="72">
        <v>1000</v>
      </c>
      <c r="C25" s="73">
        <f t="shared" ref="C25" si="22">SUM(F25:FN25)</f>
        <v>1000</v>
      </c>
      <c r="D25" s="74">
        <f t="shared" si="1"/>
        <v>1</v>
      </c>
      <c r="E25" s="105">
        <v>2521</v>
      </c>
      <c r="F25" s="106"/>
      <c r="G25" s="107">
        <v>220</v>
      </c>
      <c r="H25" s="107">
        <v>50</v>
      </c>
      <c r="I25" s="107">
        <v>50</v>
      </c>
      <c r="J25" s="107">
        <v>40</v>
      </c>
      <c r="K25" s="107">
        <v>50</v>
      </c>
      <c r="L25" s="101">
        <v>50</v>
      </c>
      <c r="M25" s="102"/>
      <c r="N25" s="106">
        <v>50</v>
      </c>
      <c r="O25" s="106">
        <v>50</v>
      </c>
      <c r="P25" s="107">
        <v>50</v>
      </c>
      <c r="Q25" s="107">
        <v>100</v>
      </c>
      <c r="R25" s="101"/>
      <c r="T25" s="104"/>
      <c r="U25" s="101"/>
      <c r="V25" s="102"/>
      <c r="W25" s="102">
        <v>100</v>
      </c>
      <c r="X25" s="101"/>
      <c r="Y25" s="101"/>
      <c r="Z25" s="104"/>
      <c r="AA25" s="101">
        <v>30</v>
      </c>
      <c r="AB25" s="101"/>
      <c r="AC25" s="101"/>
      <c r="AD25" s="102">
        <v>50</v>
      </c>
      <c r="AE25" s="101"/>
      <c r="AF25" s="101">
        <v>50</v>
      </c>
      <c r="AG25" s="101">
        <v>50</v>
      </c>
      <c r="AH25" s="101"/>
      <c r="AI25" s="101"/>
      <c r="AJ25" s="101"/>
      <c r="AK25" s="101"/>
      <c r="AL25" s="101">
        <v>10</v>
      </c>
      <c r="AM25" s="101"/>
    </row>
    <row r="26" spans="1:41" s="86" customFormat="1">
      <c r="A26" s="87" t="s">
        <v>10</v>
      </c>
      <c r="B26" s="81">
        <v>500</v>
      </c>
      <c r="C26" s="82">
        <f t="shared" ref="C26:C30" si="23">SUM(F26:FN26)</f>
        <v>500</v>
      </c>
      <c r="D26" s="83">
        <f t="shared" ref="D26:D30" si="24">C26/B26</f>
        <v>1</v>
      </c>
      <c r="E26" s="84">
        <v>1525</v>
      </c>
      <c r="F26" s="139"/>
      <c r="G26" s="138">
        <v>190</v>
      </c>
      <c r="H26" s="138"/>
      <c r="I26" s="138"/>
      <c r="J26" s="138"/>
      <c r="K26" s="138">
        <v>50</v>
      </c>
      <c r="L26" s="139"/>
      <c r="M26" s="138"/>
      <c r="N26" s="139">
        <v>50</v>
      </c>
      <c r="O26" s="139"/>
      <c r="P26" s="138"/>
      <c r="Q26" s="138">
        <v>100</v>
      </c>
      <c r="R26" s="139"/>
      <c r="S26" s="141"/>
      <c r="T26" s="140"/>
      <c r="U26" s="139"/>
      <c r="V26" s="138"/>
      <c r="W26" s="138"/>
      <c r="X26" s="139"/>
      <c r="Y26" s="139"/>
      <c r="Z26" s="140"/>
      <c r="AA26" s="139">
        <v>30</v>
      </c>
      <c r="AB26" s="139"/>
      <c r="AC26" s="139"/>
      <c r="AD26" s="138">
        <v>50</v>
      </c>
      <c r="AE26" s="139"/>
      <c r="AF26" s="139"/>
      <c r="AG26" s="139">
        <v>20</v>
      </c>
      <c r="AH26" s="139"/>
      <c r="AI26" s="139"/>
      <c r="AJ26" s="139"/>
      <c r="AK26" s="139"/>
      <c r="AL26" s="139">
        <v>10</v>
      </c>
      <c r="AM26" s="139"/>
      <c r="AN26" s="141"/>
    </row>
    <row r="27" spans="1:41" s="96" customFormat="1" ht="16.5">
      <c r="A27" s="112"/>
      <c r="B27" s="81"/>
      <c r="C27" s="82"/>
      <c r="D27" s="83"/>
      <c r="E27" s="110"/>
      <c r="F27" s="94"/>
      <c r="G27" s="95"/>
      <c r="H27" s="95"/>
      <c r="I27" s="95"/>
      <c r="J27" s="95"/>
      <c r="K27" s="95"/>
      <c r="L27" s="94"/>
      <c r="M27" s="95"/>
      <c r="N27" s="111"/>
      <c r="O27" s="94"/>
      <c r="P27" s="95"/>
      <c r="Q27" s="113"/>
      <c r="R27" s="94"/>
      <c r="T27" s="97"/>
      <c r="U27" s="94"/>
      <c r="V27" s="95"/>
      <c r="W27" s="95"/>
      <c r="X27" s="94"/>
      <c r="Y27" s="94"/>
      <c r="Z27" s="97"/>
      <c r="AA27" s="94"/>
      <c r="AB27" s="94"/>
      <c r="AC27" s="94"/>
      <c r="AD27" s="95"/>
      <c r="AE27" s="94"/>
      <c r="AF27" s="94"/>
      <c r="AG27" s="94"/>
      <c r="AH27" s="94"/>
      <c r="AI27" s="94"/>
      <c r="AJ27" s="94"/>
      <c r="AK27" s="94"/>
      <c r="AL27" s="94"/>
      <c r="AM27" s="94"/>
    </row>
    <row r="28" spans="1:41" s="109" customFormat="1">
      <c r="A28" s="100" t="s">
        <v>12</v>
      </c>
      <c r="B28" s="72">
        <v>1000</v>
      </c>
      <c r="C28" s="73">
        <f t="shared" si="23"/>
        <v>1000</v>
      </c>
      <c r="D28" s="74">
        <f t="shared" si="24"/>
        <v>1</v>
      </c>
      <c r="E28" s="75">
        <v>2521</v>
      </c>
      <c r="F28" s="76"/>
      <c r="G28" s="77">
        <v>430</v>
      </c>
      <c r="H28" s="77">
        <v>50</v>
      </c>
      <c r="I28" s="77"/>
      <c r="J28" s="77"/>
      <c r="K28" s="77"/>
      <c r="L28" s="76"/>
      <c r="M28" s="77"/>
      <c r="N28" s="76">
        <v>50</v>
      </c>
      <c r="O28" s="76">
        <v>50</v>
      </c>
      <c r="P28" s="77"/>
      <c r="Q28" s="77"/>
      <c r="R28" s="76">
        <v>100</v>
      </c>
      <c r="S28" s="78"/>
      <c r="T28" s="79"/>
      <c r="U28" s="76"/>
      <c r="V28" s="77">
        <v>50</v>
      </c>
      <c r="W28" s="77"/>
      <c r="X28" s="76"/>
      <c r="Y28" s="76"/>
      <c r="Z28" s="79"/>
      <c r="AA28" s="76">
        <v>30</v>
      </c>
      <c r="AB28" s="76"/>
      <c r="AC28" s="76"/>
      <c r="AD28" s="77">
        <v>50</v>
      </c>
      <c r="AE28" s="76"/>
      <c r="AF28" s="76"/>
      <c r="AG28" s="76">
        <v>30</v>
      </c>
      <c r="AH28" s="76"/>
      <c r="AI28" s="76">
        <v>150</v>
      </c>
      <c r="AJ28" s="76"/>
      <c r="AK28" s="76"/>
      <c r="AL28" s="76">
        <v>10</v>
      </c>
      <c r="AM28" s="76"/>
      <c r="AN28" s="78"/>
      <c r="AO28" s="78"/>
    </row>
    <row r="29" spans="1:41" s="96" customFormat="1" ht="16.5">
      <c r="A29" s="87" t="s">
        <v>13</v>
      </c>
      <c r="B29" s="81">
        <v>500</v>
      </c>
      <c r="C29" s="82">
        <f t="shared" si="23"/>
        <v>500</v>
      </c>
      <c r="D29" s="83">
        <f t="shared" si="24"/>
        <v>1</v>
      </c>
      <c r="E29" s="110">
        <v>1400</v>
      </c>
      <c r="F29" s="139"/>
      <c r="G29" s="138">
        <v>190</v>
      </c>
      <c r="H29" s="138"/>
      <c r="I29" s="138">
        <v>50</v>
      </c>
      <c r="J29" s="138"/>
      <c r="K29" s="138"/>
      <c r="L29" s="139"/>
      <c r="M29" s="138"/>
      <c r="N29" s="142">
        <v>50</v>
      </c>
      <c r="O29" s="139">
        <v>50</v>
      </c>
      <c r="P29" s="138">
        <v>50</v>
      </c>
      <c r="Q29" s="138"/>
      <c r="R29" s="139"/>
      <c r="S29" s="141"/>
      <c r="T29" s="140"/>
      <c r="U29" s="139">
        <v>20</v>
      </c>
      <c r="V29" s="138"/>
      <c r="W29" s="138"/>
      <c r="X29" s="139"/>
      <c r="Y29" s="139"/>
      <c r="Z29" s="140"/>
      <c r="AA29" s="139">
        <v>30</v>
      </c>
      <c r="AB29" s="139"/>
      <c r="AC29" s="139"/>
      <c r="AD29" s="138">
        <v>50</v>
      </c>
      <c r="AE29" s="139"/>
      <c r="AF29" s="139"/>
      <c r="AG29" s="139"/>
      <c r="AH29" s="139"/>
      <c r="AI29" s="139"/>
      <c r="AJ29" s="139"/>
      <c r="AK29" s="139"/>
      <c r="AL29" s="139">
        <v>10</v>
      </c>
      <c r="AM29" s="139"/>
      <c r="AN29" s="141"/>
      <c r="AO29" s="141"/>
    </row>
    <row r="30" spans="1:41" s="3" customFormat="1">
      <c r="A30" s="52" t="s">
        <v>14</v>
      </c>
      <c r="B30" s="26">
        <v>500</v>
      </c>
      <c r="C30" s="43">
        <f t="shared" si="23"/>
        <v>500</v>
      </c>
      <c r="D30" s="45">
        <f t="shared" si="24"/>
        <v>1</v>
      </c>
      <c r="E30" s="22">
        <v>1380</v>
      </c>
      <c r="F30" s="9"/>
      <c r="G30" s="4">
        <v>140</v>
      </c>
      <c r="H30" s="4">
        <v>50</v>
      </c>
      <c r="I30" s="4">
        <v>50</v>
      </c>
      <c r="J30" s="4">
        <v>40</v>
      </c>
      <c r="K30" s="4"/>
      <c r="L30" s="9">
        <v>50</v>
      </c>
      <c r="M30" s="4"/>
      <c r="N30" s="9">
        <v>50</v>
      </c>
      <c r="O30" s="9"/>
      <c r="P30" s="4"/>
      <c r="Q30" s="77"/>
      <c r="R30" s="76"/>
      <c r="S30" s="37"/>
      <c r="T30" s="32"/>
      <c r="U30" s="9"/>
      <c r="V30" s="4"/>
      <c r="W30" s="4"/>
      <c r="X30" s="9"/>
      <c r="Y30" s="9"/>
      <c r="Z30" s="32"/>
      <c r="AA30" s="9">
        <v>30</v>
      </c>
      <c r="AB30" s="9"/>
      <c r="AC30" s="9"/>
      <c r="AD30" s="4">
        <v>50</v>
      </c>
      <c r="AE30" s="9"/>
      <c r="AF30" s="9"/>
      <c r="AG30" s="9">
        <v>30</v>
      </c>
      <c r="AH30" s="9"/>
      <c r="AI30" s="9"/>
      <c r="AJ30" s="9"/>
      <c r="AK30" s="9"/>
      <c r="AL30" s="9">
        <v>10</v>
      </c>
      <c r="AM30" s="9"/>
    </row>
    <row r="31" spans="1:41" s="86" customFormat="1">
      <c r="A31" s="87" t="s">
        <v>121</v>
      </c>
      <c r="B31" s="98">
        <v>50</v>
      </c>
      <c r="C31" s="73">
        <f t="shared" ref="C31" si="25">SUM(F31:FN31)</f>
        <v>100</v>
      </c>
      <c r="D31" s="74">
        <f t="shared" ref="D31" si="26">C31/B31</f>
        <v>2</v>
      </c>
      <c r="E31" s="99">
        <v>175</v>
      </c>
      <c r="F31" s="90"/>
      <c r="G31" s="89"/>
      <c r="H31" s="90"/>
      <c r="I31" s="90"/>
      <c r="J31" s="90"/>
      <c r="K31" s="90"/>
      <c r="L31" s="90"/>
      <c r="M31" s="90"/>
      <c r="N31" s="90"/>
      <c r="O31" s="89"/>
      <c r="P31" s="89"/>
      <c r="Q31" s="77">
        <v>10</v>
      </c>
      <c r="R31" s="76">
        <v>40</v>
      </c>
      <c r="S31" s="90"/>
      <c r="T31" s="90"/>
      <c r="U31" s="90"/>
      <c r="V31" s="90"/>
      <c r="W31" s="90"/>
      <c r="X31" s="90"/>
      <c r="Y31" s="90"/>
      <c r="Z31" s="90"/>
      <c r="AA31" s="88"/>
      <c r="AB31" s="88"/>
      <c r="AC31" s="88"/>
      <c r="AD31" s="89"/>
      <c r="AE31" s="88"/>
      <c r="AF31" s="88"/>
      <c r="AG31" s="88">
        <v>50</v>
      </c>
      <c r="AH31" s="88"/>
      <c r="AI31" s="88"/>
      <c r="AJ31" s="88"/>
      <c r="AK31" s="88"/>
      <c r="AL31" s="88"/>
      <c r="AM31" s="88"/>
    </row>
    <row r="32" spans="1:41" s="145" customFormat="1" ht="18.75">
      <c r="A32" s="145" t="s">
        <v>16</v>
      </c>
      <c r="G32" s="146"/>
      <c r="O32" s="146"/>
      <c r="P32" s="146"/>
      <c r="Q32" s="146"/>
      <c r="R32" s="147"/>
      <c r="AA32" s="147"/>
      <c r="AB32" s="147"/>
      <c r="AC32" s="147"/>
      <c r="AD32" s="146"/>
      <c r="AE32" s="147"/>
      <c r="AF32" s="147"/>
      <c r="AG32" s="147"/>
      <c r="AH32" s="147"/>
      <c r="AI32" s="147"/>
      <c r="AJ32" s="147"/>
      <c r="AK32" s="147"/>
      <c r="AL32" s="147"/>
      <c r="AM32" s="147"/>
    </row>
    <row r="33" spans="1:42">
      <c r="A33" s="67"/>
      <c r="B33" s="26"/>
      <c r="E33" s="23"/>
      <c r="N33" s="12"/>
    </row>
    <row r="34" spans="1:42" s="3" customFormat="1">
      <c r="A34" s="68"/>
      <c r="B34" s="26"/>
      <c r="C34" s="43"/>
      <c r="D34" s="45"/>
      <c r="E34" s="22"/>
      <c r="F34" s="10"/>
      <c r="G34" s="5"/>
      <c r="H34" s="5"/>
      <c r="I34" s="5"/>
      <c r="J34" s="5"/>
      <c r="K34" s="5"/>
      <c r="L34" s="10"/>
      <c r="M34" s="5"/>
      <c r="N34" s="10"/>
      <c r="O34" s="10"/>
      <c r="P34" s="5"/>
      <c r="Q34" s="5"/>
      <c r="R34" s="10"/>
      <c r="S34" s="38"/>
      <c r="T34" s="33"/>
      <c r="U34" s="10"/>
      <c r="V34" s="5"/>
      <c r="W34" s="5"/>
      <c r="X34" s="10"/>
      <c r="Y34" s="10"/>
      <c r="Z34" s="33"/>
      <c r="AA34" s="10"/>
      <c r="AB34" s="10"/>
      <c r="AC34" s="10"/>
      <c r="AD34" s="5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42" s="109" customFormat="1">
      <c r="A35" s="100" t="s">
        <v>68</v>
      </c>
      <c r="B35" s="72">
        <v>50</v>
      </c>
      <c r="C35" s="73">
        <f t="shared" ref="C34:C36" si="27">SUM(F35:FN35)</f>
        <v>50</v>
      </c>
      <c r="D35" s="74">
        <f t="shared" ref="D34:D36" si="28">C35/B35</f>
        <v>1</v>
      </c>
      <c r="E35" s="75">
        <v>150</v>
      </c>
      <c r="F35" s="114"/>
      <c r="G35" s="115">
        <v>10</v>
      </c>
      <c r="H35" s="115"/>
      <c r="I35" s="115"/>
      <c r="J35" s="115">
        <v>10</v>
      </c>
      <c r="K35" s="115"/>
      <c r="L35" s="114"/>
      <c r="M35" s="115"/>
      <c r="N35" s="114">
        <v>10</v>
      </c>
      <c r="O35" s="114"/>
      <c r="P35" s="115"/>
      <c r="Q35" s="115">
        <v>5</v>
      </c>
      <c r="R35" s="114">
        <v>5</v>
      </c>
      <c r="S35" s="116"/>
      <c r="T35" s="117"/>
      <c r="U35" s="114"/>
      <c r="V35" s="115"/>
      <c r="W35" s="115"/>
      <c r="X35" s="114"/>
      <c r="Y35" s="114"/>
      <c r="Z35" s="117"/>
      <c r="AA35" s="114"/>
      <c r="AB35" s="114"/>
      <c r="AC35" s="114"/>
      <c r="AD35" s="115"/>
      <c r="AE35" s="114"/>
      <c r="AF35" s="114"/>
      <c r="AG35" s="114">
        <v>5</v>
      </c>
      <c r="AH35" s="114">
        <v>5</v>
      </c>
      <c r="AI35" s="114"/>
      <c r="AJ35" s="114"/>
      <c r="AK35" s="114"/>
      <c r="AL35" s="114"/>
      <c r="AM35" s="108"/>
    </row>
    <row r="36" spans="1:42">
      <c r="A36" s="51" t="s">
        <v>17</v>
      </c>
      <c r="B36" s="24">
        <v>1000</v>
      </c>
      <c r="C36" s="43">
        <f t="shared" si="27"/>
        <v>1000</v>
      </c>
      <c r="D36" s="45">
        <f t="shared" si="28"/>
        <v>1</v>
      </c>
      <c r="E36" s="23">
        <v>2927</v>
      </c>
      <c r="G36" s="6">
        <v>200</v>
      </c>
      <c r="H36" s="6">
        <v>50</v>
      </c>
      <c r="J36" s="6">
        <v>90</v>
      </c>
      <c r="L36" s="11">
        <v>100</v>
      </c>
      <c r="N36" s="12">
        <v>100</v>
      </c>
      <c r="O36" s="11">
        <v>50</v>
      </c>
      <c r="R36" s="11">
        <v>50</v>
      </c>
      <c r="V36" s="6">
        <v>50</v>
      </c>
      <c r="AD36" s="6">
        <v>50</v>
      </c>
      <c r="AF36" s="11">
        <v>50</v>
      </c>
      <c r="AG36" s="10">
        <v>50</v>
      </c>
      <c r="AI36" s="11">
        <v>150</v>
      </c>
      <c r="AL36" s="11">
        <v>10</v>
      </c>
    </row>
    <row r="37" spans="1:42" s="17" customFormat="1" ht="18.75">
      <c r="A37" s="17" t="s">
        <v>51</v>
      </c>
      <c r="G37" s="46"/>
      <c r="O37" s="46"/>
      <c r="P37" s="46"/>
      <c r="Q37" s="46"/>
      <c r="R37" s="30"/>
      <c r="AA37" s="30"/>
      <c r="AB37" s="30"/>
      <c r="AC37" s="30"/>
      <c r="AD37" s="46"/>
      <c r="AE37" s="30"/>
      <c r="AF37" s="30"/>
      <c r="AG37" s="30"/>
      <c r="AH37" s="30"/>
      <c r="AI37" s="30"/>
      <c r="AJ37" s="30"/>
      <c r="AK37" s="30"/>
      <c r="AL37" s="30"/>
      <c r="AM37" s="30"/>
    </row>
    <row r="38" spans="1:42">
      <c r="A38" s="52" t="s">
        <v>52</v>
      </c>
      <c r="B38" s="24">
        <v>250</v>
      </c>
      <c r="C38" s="43">
        <f>SUM(F38:FN38)</f>
        <v>500</v>
      </c>
      <c r="D38" s="45">
        <f t="shared" si="1"/>
        <v>2</v>
      </c>
      <c r="E38" s="23">
        <v>650</v>
      </c>
      <c r="G38" s="6">
        <v>110</v>
      </c>
      <c r="J38" s="6">
        <v>30</v>
      </c>
      <c r="K38" s="6">
        <v>30</v>
      </c>
      <c r="N38" s="12">
        <v>30</v>
      </c>
      <c r="O38" s="11">
        <v>50</v>
      </c>
      <c r="V38" s="6">
        <v>50</v>
      </c>
      <c r="W38" s="6">
        <v>50</v>
      </c>
      <c r="AA38" s="11">
        <v>30</v>
      </c>
      <c r="AD38" s="6">
        <v>30</v>
      </c>
      <c r="AF38" s="11">
        <v>50</v>
      </c>
      <c r="AG38" s="11">
        <v>10</v>
      </c>
      <c r="AH38" s="11">
        <v>10</v>
      </c>
      <c r="AL38" s="11">
        <v>20</v>
      </c>
    </row>
    <row r="39" spans="1:42" s="17" customFormat="1" ht="18.75">
      <c r="A39" s="17" t="s">
        <v>19</v>
      </c>
      <c r="G39" s="46"/>
      <c r="O39" s="46"/>
      <c r="P39" s="46"/>
      <c r="Q39" s="46"/>
      <c r="R39" s="30"/>
      <c r="AA39" s="30"/>
      <c r="AB39" s="30"/>
      <c r="AC39" s="30"/>
      <c r="AD39" s="46"/>
      <c r="AE39" s="30"/>
      <c r="AF39" s="30"/>
      <c r="AG39" s="30"/>
      <c r="AH39" s="30"/>
      <c r="AI39" s="30"/>
      <c r="AJ39" s="30"/>
      <c r="AK39" s="30"/>
      <c r="AL39" s="30"/>
      <c r="AM39" s="30"/>
    </row>
    <row r="40" spans="1:42" s="103" customFormat="1">
      <c r="A40" s="71" t="s">
        <v>20</v>
      </c>
      <c r="B40" s="118">
        <v>500</v>
      </c>
      <c r="C40" s="73">
        <f>SUM(F40:FN40)</f>
        <v>1500</v>
      </c>
      <c r="D40" s="74">
        <f t="shared" si="1"/>
        <v>3</v>
      </c>
      <c r="E40" s="75">
        <v>130</v>
      </c>
      <c r="F40" s="114"/>
      <c r="G40" s="115">
        <v>30</v>
      </c>
      <c r="H40" s="115">
        <v>50</v>
      </c>
      <c r="I40" s="115"/>
      <c r="J40" s="115">
        <v>130</v>
      </c>
      <c r="K40" s="115"/>
      <c r="L40" s="114"/>
      <c r="M40" s="115"/>
      <c r="N40" s="119">
        <v>50</v>
      </c>
      <c r="O40" s="114"/>
      <c r="P40" s="115"/>
      <c r="Q40" s="115">
        <v>50</v>
      </c>
      <c r="R40" s="114">
        <v>100</v>
      </c>
      <c r="S40" s="116"/>
      <c r="T40" s="117">
        <v>500</v>
      </c>
      <c r="U40" s="114">
        <v>250</v>
      </c>
      <c r="V40" s="115">
        <v>50</v>
      </c>
      <c r="W40" s="115"/>
      <c r="X40" s="114"/>
      <c r="Y40" s="114"/>
      <c r="Z40" s="117"/>
      <c r="AA40" s="114"/>
      <c r="AB40" s="114"/>
      <c r="AC40" s="114"/>
      <c r="AD40" s="115">
        <v>50</v>
      </c>
      <c r="AE40" s="114">
        <v>50</v>
      </c>
      <c r="AF40" s="114">
        <v>50</v>
      </c>
      <c r="AG40" s="114"/>
      <c r="AH40" s="114">
        <v>50</v>
      </c>
      <c r="AI40" s="114">
        <v>50</v>
      </c>
      <c r="AJ40" s="114">
        <v>20</v>
      </c>
      <c r="AK40" s="114"/>
      <c r="AL40" s="114">
        <v>20</v>
      </c>
      <c r="AM40" s="114"/>
      <c r="AN40" s="116"/>
      <c r="AO40" s="116"/>
      <c r="AP40" s="116"/>
    </row>
    <row r="41" spans="1:42" s="3" customFormat="1">
      <c r="A41" s="51" t="s">
        <v>69</v>
      </c>
      <c r="B41" s="26">
        <v>5</v>
      </c>
      <c r="C41" s="43">
        <f>SUM(F41:FN41)</f>
        <v>30</v>
      </c>
      <c r="D41" s="45">
        <f t="shared" ref="D41" si="29">C41/B41</f>
        <v>6</v>
      </c>
      <c r="E41" s="22">
        <v>330</v>
      </c>
      <c r="F41" s="10"/>
      <c r="G41" s="5">
        <v>1</v>
      </c>
      <c r="H41" s="5"/>
      <c r="I41" s="5"/>
      <c r="J41" s="5">
        <v>1</v>
      </c>
      <c r="K41" s="5">
        <v>1</v>
      </c>
      <c r="L41" s="10">
        <v>1</v>
      </c>
      <c r="M41" s="5">
        <v>1</v>
      </c>
      <c r="N41" s="10">
        <v>1</v>
      </c>
      <c r="O41" s="10"/>
      <c r="P41" s="5"/>
      <c r="Q41" s="5">
        <v>1</v>
      </c>
      <c r="R41" s="10">
        <v>2</v>
      </c>
      <c r="S41" s="38"/>
      <c r="T41" s="33"/>
      <c r="U41" s="10">
        <v>2</v>
      </c>
      <c r="V41" s="5">
        <v>1</v>
      </c>
      <c r="W41" s="5">
        <v>1</v>
      </c>
      <c r="X41" s="10"/>
      <c r="Y41" s="10"/>
      <c r="Z41" s="33"/>
      <c r="AA41" s="10">
        <v>1</v>
      </c>
      <c r="AB41" s="10"/>
      <c r="AC41" s="10"/>
      <c r="AD41" s="5">
        <v>1</v>
      </c>
      <c r="AE41" s="10"/>
      <c r="AF41" s="10">
        <v>1</v>
      </c>
      <c r="AG41" s="10">
        <v>1</v>
      </c>
      <c r="AH41" s="10">
        <v>1</v>
      </c>
      <c r="AI41" s="10"/>
      <c r="AJ41" s="10">
        <v>1</v>
      </c>
      <c r="AK41" s="10">
        <v>10</v>
      </c>
      <c r="AL41" s="10">
        <v>1</v>
      </c>
      <c r="AM41" s="10"/>
    </row>
    <row r="42" spans="1:42" s="17" customFormat="1" ht="18.75">
      <c r="A42" s="17" t="s">
        <v>21</v>
      </c>
      <c r="G42" s="46"/>
      <c r="O42" s="46"/>
      <c r="P42" s="46"/>
      <c r="Q42" s="46"/>
      <c r="R42" s="30"/>
      <c r="AA42" s="30"/>
      <c r="AB42" s="30"/>
      <c r="AC42" s="30"/>
      <c r="AD42" s="46"/>
      <c r="AE42" s="30"/>
      <c r="AF42" s="30"/>
      <c r="AG42" s="30"/>
      <c r="AH42" s="30"/>
      <c r="AI42" s="30" t="s">
        <v>21</v>
      </c>
      <c r="AJ42" s="30"/>
      <c r="AK42" s="30"/>
      <c r="AL42" s="30"/>
      <c r="AM42" s="30"/>
    </row>
    <row r="43" spans="1:42">
      <c r="A43" s="51" t="s">
        <v>22</v>
      </c>
      <c r="B43" s="24">
        <v>1000</v>
      </c>
      <c r="C43" s="43">
        <f>SUM(F43:FN43)</f>
        <v>1000</v>
      </c>
      <c r="D43" s="45">
        <f t="shared" ref="D43" si="30">C43/B43</f>
        <v>1</v>
      </c>
      <c r="E43" s="23">
        <v>1959</v>
      </c>
      <c r="G43" s="6">
        <v>50</v>
      </c>
      <c r="J43" s="6">
        <v>50</v>
      </c>
      <c r="L43" s="11">
        <v>50</v>
      </c>
      <c r="N43" s="11">
        <v>50</v>
      </c>
      <c r="O43" s="11">
        <v>50</v>
      </c>
      <c r="P43" s="6">
        <v>100</v>
      </c>
      <c r="Q43" s="6">
        <v>100</v>
      </c>
      <c r="U43" s="11">
        <v>50</v>
      </c>
      <c r="W43" s="6">
        <v>50</v>
      </c>
      <c r="Y43" s="11">
        <v>200</v>
      </c>
      <c r="AA43" s="11">
        <v>50</v>
      </c>
      <c r="AC43" s="11">
        <v>50</v>
      </c>
      <c r="AD43" s="6">
        <v>50</v>
      </c>
      <c r="AH43" s="11">
        <v>50</v>
      </c>
      <c r="AL43" s="11">
        <v>50</v>
      </c>
    </row>
    <row r="44" spans="1:42" s="17" customFormat="1" ht="18.75">
      <c r="A44" s="17" t="s">
        <v>74</v>
      </c>
      <c r="G44" s="46"/>
      <c r="O44" s="46"/>
      <c r="P44" s="46"/>
      <c r="Q44" s="46"/>
      <c r="R44" s="30"/>
      <c r="AA44" s="30"/>
      <c r="AB44" s="30"/>
      <c r="AC44" s="30"/>
      <c r="AD44" s="46"/>
      <c r="AE44" s="30"/>
      <c r="AF44" s="30"/>
      <c r="AG44" s="30"/>
      <c r="AH44" s="30"/>
      <c r="AI44" s="30"/>
      <c r="AJ44" s="30"/>
      <c r="AK44" s="30"/>
      <c r="AL44" s="30"/>
      <c r="AM44" s="30"/>
    </row>
    <row r="45" spans="1:42" s="123" customFormat="1">
      <c r="A45" s="71" t="s">
        <v>75</v>
      </c>
      <c r="B45" s="118">
        <v>500</v>
      </c>
      <c r="C45" s="73">
        <f>SUM(F45:FN45)</f>
        <v>500</v>
      </c>
      <c r="D45" s="74">
        <f t="shared" ref="D45" si="31">C45/B45</f>
        <v>1</v>
      </c>
      <c r="E45" s="120">
        <v>3900</v>
      </c>
      <c r="F45" s="101"/>
      <c r="G45" s="102">
        <v>50</v>
      </c>
      <c r="H45" s="102"/>
      <c r="I45" s="102"/>
      <c r="J45" s="102">
        <v>40</v>
      </c>
      <c r="K45" s="102"/>
      <c r="L45" s="101">
        <v>50</v>
      </c>
      <c r="M45" s="102"/>
      <c r="N45" s="101">
        <v>30</v>
      </c>
      <c r="O45" s="101">
        <v>50</v>
      </c>
      <c r="P45" s="102">
        <v>50</v>
      </c>
      <c r="Q45" s="102">
        <v>40</v>
      </c>
      <c r="R45" s="101">
        <v>40</v>
      </c>
      <c r="S45" s="103"/>
      <c r="T45" s="104">
        <v>50</v>
      </c>
      <c r="U45" s="101"/>
      <c r="V45" s="102"/>
      <c r="W45" s="101">
        <v>50</v>
      </c>
      <c r="X45" s="121"/>
      <c r="Y45" s="121"/>
      <c r="Z45" s="104">
        <v>20</v>
      </c>
      <c r="AA45" s="121"/>
      <c r="AB45" s="121"/>
      <c r="AC45" s="121"/>
      <c r="AD45" s="122"/>
      <c r="AE45" s="121"/>
      <c r="AF45" s="121"/>
      <c r="AG45" s="121"/>
      <c r="AH45" s="101">
        <v>10</v>
      </c>
      <c r="AI45" s="121"/>
      <c r="AJ45" s="121"/>
      <c r="AK45" s="121"/>
      <c r="AL45" s="101">
        <v>20</v>
      </c>
      <c r="AM45" s="121"/>
    </row>
    <row r="46" spans="1:42" s="1" customFormat="1">
      <c r="A46" s="51" t="s">
        <v>77</v>
      </c>
      <c r="B46" s="24">
        <v>1000</v>
      </c>
      <c r="C46" s="43">
        <f>SUM(F46:FN46)</f>
        <v>1000</v>
      </c>
      <c r="D46" s="45">
        <f t="shared" ref="D46" si="32">C46/B46</f>
        <v>1</v>
      </c>
      <c r="E46" s="23">
        <v>1600</v>
      </c>
      <c r="F46" s="11"/>
      <c r="G46" s="6">
        <v>200</v>
      </c>
      <c r="H46" s="6"/>
      <c r="I46" s="6"/>
      <c r="J46" s="6">
        <v>40</v>
      </c>
      <c r="K46" s="6"/>
      <c r="L46" s="6">
        <v>100</v>
      </c>
      <c r="M46" s="6"/>
      <c r="N46" s="11">
        <v>50</v>
      </c>
      <c r="O46" s="11">
        <v>50</v>
      </c>
      <c r="P46" s="6">
        <v>100</v>
      </c>
      <c r="Q46" s="6">
        <v>40</v>
      </c>
      <c r="R46" s="11">
        <v>40</v>
      </c>
      <c r="S46" s="27"/>
      <c r="T46" s="31"/>
      <c r="U46" s="11">
        <v>50</v>
      </c>
      <c r="V46" s="6"/>
      <c r="W46" s="11">
        <v>50</v>
      </c>
      <c r="X46" s="8"/>
      <c r="Y46" s="8"/>
      <c r="Z46" s="35"/>
      <c r="AA46" s="11">
        <v>30</v>
      </c>
      <c r="AB46" s="8"/>
      <c r="AC46" s="11">
        <v>50</v>
      </c>
      <c r="AD46" s="6">
        <v>50</v>
      </c>
      <c r="AE46" s="8"/>
      <c r="AF46" s="11">
        <v>50</v>
      </c>
      <c r="AG46" s="8"/>
      <c r="AH46" s="11">
        <v>50</v>
      </c>
      <c r="AI46" s="8"/>
      <c r="AJ46" s="8"/>
      <c r="AK46" s="8"/>
      <c r="AL46" s="101">
        <v>50</v>
      </c>
      <c r="AM46" s="8"/>
    </row>
    <row r="47" spans="1:42" s="17" customFormat="1" ht="18.75">
      <c r="A47" s="17" t="s">
        <v>23</v>
      </c>
      <c r="G47" s="46"/>
      <c r="O47" s="46"/>
      <c r="P47" s="46"/>
      <c r="Q47" s="46"/>
      <c r="R47" s="30"/>
      <c r="AA47" s="30"/>
      <c r="AB47" s="30"/>
      <c r="AC47" s="30"/>
      <c r="AD47" s="46"/>
      <c r="AE47" s="30"/>
      <c r="AF47" s="30"/>
      <c r="AG47" s="30"/>
      <c r="AH47" s="30"/>
      <c r="AI47" s="30"/>
      <c r="AJ47" s="30"/>
      <c r="AK47" s="30"/>
      <c r="AL47" s="30"/>
      <c r="AM47" s="30"/>
    </row>
    <row r="48" spans="1:42">
      <c r="A48" s="51" t="s">
        <v>24</v>
      </c>
      <c r="B48" s="24">
        <v>2500</v>
      </c>
      <c r="C48" s="43">
        <f>SUM(F48:FN48)</f>
        <v>2500</v>
      </c>
      <c r="D48" s="45">
        <f t="shared" si="1"/>
        <v>1</v>
      </c>
      <c r="E48" s="23">
        <v>1051</v>
      </c>
      <c r="J48" s="6">
        <v>1050</v>
      </c>
      <c r="K48" s="6">
        <v>300</v>
      </c>
      <c r="L48" s="11">
        <v>100</v>
      </c>
      <c r="N48" s="11">
        <v>200</v>
      </c>
      <c r="O48" s="11">
        <v>200</v>
      </c>
      <c r="P48" s="6">
        <v>50</v>
      </c>
      <c r="Q48" s="6">
        <v>100</v>
      </c>
      <c r="U48" s="11">
        <v>100</v>
      </c>
      <c r="V48" s="6">
        <v>100</v>
      </c>
      <c r="W48" s="28">
        <v>100</v>
      </c>
      <c r="AD48" s="6">
        <v>50</v>
      </c>
      <c r="AF48" s="11">
        <v>50</v>
      </c>
      <c r="AH48" s="11">
        <v>100</v>
      </c>
    </row>
    <row r="49" spans="1:46" s="17" customFormat="1" ht="18.75">
      <c r="A49" s="17" t="s">
        <v>26</v>
      </c>
      <c r="G49" s="46"/>
      <c r="O49" s="46"/>
      <c r="P49" s="46"/>
      <c r="Q49" s="46"/>
      <c r="R49" s="30"/>
      <c r="AA49" s="30"/>
      <c r="AB49" s="30"/>
      <c r="AC49" s="30"/>
      <c r="AD49" s="46"/>
      <c r="AE49" s="30"/>
      <c r="AF49" s="30"/>
      <c r="AG49" s="30"/>
      <c r="AH49" s="30"/>
      <c r="AI49" s="30"/>
      <c r="AJ49" s="30"/>
      <c r="AK49" s="30"/>
      <c r="AL49" s="30"/>
      <c r="AM49" s="30"/>
    </row>
    <row r="50" spans="1:46" s="103" customFormat="1">
      <c r="A50" s="71" t="s">
        <v>25</v>
      </c>
      <c r="B50" s="118">
        <v>2500</v>
      </c>
      <c r="C50" s="73">
        <f>SUM(F50:FN50)</f>
        <v>2500</v>
      </c>
      <c r="D50" s="74">
        <f t="shared" si="1"/>
        <v>1</v>
      </c>
      <c r="E50" s="75">
        <v>767</v>
      </c>
      <c r="F50" s="114"/>
      <c r="G50" s="115"/>
      <c r="H50" s="115"/>
      <c r="I50" s="115"/>
      <c r="J50" s="115">
        <v>1500</v>
      </c>
      <c r="K50" s="115">
        <v>300</v>
      </c>
      <c r="L50" s="114"/>
      <c r="M50" s="115"/>
      <c r="N50" s="114">
        <v>200</v>
      </c>
      <c r="O50" s="114">
        <v>50</v>
      </c>
      <c r="P50" s="115"/>
      <c r="Q50" s="115">
        <v>100</v>
      </c>
      <c r="R50" s="114"/>
      <c r="S50" s="116"/>
      <c r="T50" s="117"/>
      <c r="U50" s="114">
        <v>200</v>
      </c>
      <c r="V50" s="115"/>
      <c r="W50" s="115"/>
      <c r="X50" s="114"/>
      <c r="Y50" s="114"/>
      <c r="Z50" s="117"/>
      <c r="AA50" s="114">
        <v>50</v>
      </c>
      <c r="AB50" s="114"/>
      <c r="AC50" s="114"/>
      <c r="AD50" s="115">
        <v>50</v>
      </c>
      <c r="AE50" s="114"/>
      <c r="AF50" s="114"/>
      <c r="AG50" s="114"/>
      <c r="AH50" s="114">
        <v>50</v>
      </c>
      <c r="AI50" s="114"/>
      <c r="AJ50" s="114"/>
      <c r="AK50" s="114"/>
      <c r="AL50" s="114"/>
      <c r="AM50" s="101"/>
    </row>
    <row r="51" spans="1:46" s="3" customFormat="1">
      <c r="A51" s="51" t="s">
        <v>27</v>
      </c>
      <c r="B51" s="26">
        <v>2500</v>
      </c>
      <c r="C51" s="43">
        <f>SUM(F51:FN51)</f>
        <v>2500</v>
      </c>
      <c r="D51" s="45">
        <f t="shared" ref="D51" si="33">C51/B51</f>
        <v>1</v>
      </c>
      <c r="E51" s="22">
        <v>1260</v>
      </c>
      <c r="F51" s="10"/>
      <c r="G51" s="5"/>
      <c r="H51" s="5"/>
      <c r="I51" s="5"/>
      <c r="J51" s="5">
        <v>1750</v>
      </c>
      <c r="K51" s="5">
        <v>300</v>
      </c>
      <c r="L51" s="10"/>
      <c r="M51" s="5"/>
      <c r="N51" s="10">
        <v>200</v>
      </c>
      <c r="O51" s="10"/>
      <c r="P51" s="5"/>
      <c r="Q51" s="5">
        <v>100</v>
      </c>
      <c r="R51" s="10"/>
      <c r="S51" s="38"/>
      <c r="T51" s="33"/>
      <c r="U51" s="10"/>
      <c r="V51" s="5"/>
      <c r="W51" s="5"/>
      <c r="X51" s="10"/>
      <c r="Y51" s="10"/>
      <c r="Z51" s="33"/>
      <c r="AA51" s="10"/>
      <c r="AB51" s="10"/>
      <c r="AC51" s="10"/>
      <c r="AD51" s="5">
        <v>50</v>
      </c>
      <c r="AE51" s="10"/>
      <c r="AF51" s="10">
        <v>50</v>
      </c>
      <c r="AG51" s="10"/>
      <c r="AH51" s="10">
        <v>50</v>
      </c>
      <c r="AI51" s="10"/>
      <c r="AJ51" s="10"/>
      <c r="AK51" s="10"/>
      <c r="AL51" s="10"/>
      <c r="AM51" s="10"/>
    </row>
    <row r="52" spans="1:46" s="3" customFormat="1" ht="18.75">
      <c r="A52" s="17" t="s">
        <v>122</v>
      </c>
      <c r="B52" s="17"/>
      <c r="C52" s="17"/>
      <c r="D52" s="17"/>
      <c r="E52" s="17"/>
      <c r="F52" s="63"/>
      <c r="G52" s="62"/>
      <c r="H52" s="63"/>
      <c r="I52" s="63"/>
      <c r="J52" s="63"/>
      <c r="K52" s="63"/>
      <c r="L52" s="63"/>
      <c r="M52" s="63"/>
      <c r="N52" s="63"/>
      <c r="O52" s="62"/>
      <c r="P52" s="62"/>
      <c r="Q52" s="62"/>
      <c r="R52" s="61"/>
      <c r="S52" s="63"/>
      <c r="T52" s="63"/>
      <c r="U52" s="63"/>
      <c r="V52" s="63"/>
      <c r="W52" s="63"/>
      <c r="X52" s="63"/>
      <c r="Y52" s="63"/>
      <c r="Z52" s="63"/>
      <c r="AA52" s="61"/>
      <c r="AB52" s="61"/>
      <c r="AC52" s="61"/>
      <c r="AD52" s="62"/>
      <c r="AE52" s="61"/>
      <c r="AF52" s="61"/>
      <c r="AG52" s="61"/>
      <c r="AH52" s="61"/>
      <c r="AI52" s="61"/>
      <c r="AJ52" s="61"/>
      <c r="AK52" s="61"/>
      <c r="AL52" s="61"/>
      <c r="AM52" s="61"/>
      <c r="AN52" s="144"/>
      <c r="AO52" s="144"/>
      <c r="AP52" s="144"/>
      <c r="AQ52" s="144"/>
      <c r="AR52" s="144"/>
      <c r="AS52" s="144"/>
      <c r="AT52" s="144"/>
    </row>
    <row r="53" spans="1:46" s="3" customFormat="1">
      <c r="A53" s="51" t="s">
        <v>123</v>
      </c>
      <c r="B53" s="143">
        <v>2500</v>
      </c>
      <c r="C53" s="43">
        <f>SUM(F53:FN53)</f>
        <v>2500</v>
      </c>
      <c r="D53" s="45">
        <f t="shared" ref="D53" si="34">C53/B53</f>
        <v>1</v>
      </c>
      <c r="E53" s="70">
        <v>1580</v>
      </c>
      <c r="F53" s="38"/>
      <c r="G53" s="5"/>
      <c r="H53" s="38"/>
      <c r="I53" s="38"/>
      <c r="J53" s="38">
        <v>100</v>
      </c>
      <c r="K53" s="38"/>
      <c r="L53" s="38"/>
      <c r="M53" s="38"/>
      <c r="N53" s="38"/>
      <c r="O53" s="5"/>
      <c r="P53" s="5"/>
      <c r="Q53" s="5">
        <v>200</v>
      </c>
      <c r="R53" s="10">
        <v>200</v>
      </c>
      <c r="S53" s="38"/>
      <c r="T53" s="38"/>
      <c r="U53" s="38"/>
      <c r="V53" s="38"/>
      <c r="W53" s="38"/>
      <c r="X53" s="38"/>
      <c r="Y53" s="38"/>
      <c r="Z53" s="38"/>
      <c r="AA53" s="10"/>
      <c r="AB53" s="10"/>
      <c r="AC53" s="10"/>
      <c r="AD53" s="5"/>
      <c r="AE53" s="10">
        <v>2000</v>
      </c>
      <c r="AF53" s="10"/>
      <c r="AG53" s="10"/>
      <c r="AH53" s="10"/>
      <c r="AI53" s="10"/>
      <c r="AJ53" s="10"/>
      <c r="AK53" s="10"/>
      <c r="AL53" s="10"/>
      <c r="AM53" s="10"/>
    </row>
    <row r="54" spans="1:46" s="17" customFormat="1" ht="18.75">
      <c r="A54" s="17" t="s">
        <v>28</v>
      </c>
      <c r="G54" s="46"/>
      <c r="O54" s="46"/>
      <c r="P54" s="46"/>
      <c r="Q54" s="46"/>
      <c r="R54" s="30"/>
      <c r="AA54" s="30"/>
      <c r="AB54" s="30"/>
      <c r="AC54" s="30"/>
      <c r="AD54" s="46"/>
      <c r="AE54" s="30"/>
      <c r="AF54" s="30"/>
      <c r="AG54" s="30"/>
      <c r="AH54" s="30"/>
      <c r="AI54" s="30"/>
      <c r="AJ54" s="30"/>
      <c r="AK54" s="30"/>
      <c r="AL54" s="30"/>
      <c r="AM54" s="30"/>
    </row>
    <row r="55" spans="1:46">
      <c r="A55" s="51" t="s">
        <v>29</v>
      </c>
      <c r="B55" s="24">
        <v>2500</v>
      </c>
      <c r="C55" s="43">
        <f>SUM(F55:FN55)</f>
        <v>2500</v>
      </c>
      <c r="D55" s="45">
        <f t="shared" si="1"/>
        <v>1</v>
      </c>
      <c r="E55" s="22">
        <v>944</v>
      </c>
      <c r="J55" s="6">
        <v>900</v>
      </c>
      <c r="L55" s="11">
        <v>100</v>
      </c>
      <c r="O55" s="11">
        <v>200</v>
      </c>
      <c r="P55" s="6">
        <v>50</v>
      </c>
      <c r="R55" s="11">
        <v>150</v>
      </c>
      <c r="V55" s="6">
        <v>100</v>
      </c>
      <c r="W55" s="6">
        <v>100</v>
      </c>
      <c r="Y55" s="11">
        <v>100</v>
      </c>
      <c r="AB55" s="11">
        <v>50</v>
      </c>
      <c r="AK55" s="11">
        <v>750</v>
      </c>
    </row>
    <row r="56" spans="1:46" s="17" customFormat="1" ht="18.75">
      <c r="A56" s="17" t="s">
        <v>31</v>
      </c>
      <c r="G56" s="46"/>
      <c r="O56" s="46"/>
      <c r="P56" s="46"/>
      <c r="Q56" s="46"/>
      <c r="R56" s="30"/>
      <c r="AA56" s="30"/>
      <c r="AB56" s="30"/>
      <c r="AC56" s="30"/>
      <c r="AD56" s="46"/>
      <c r="AE56" s="30"/>
      <c r="AF56" s="30"/>
      <c r="AG56" s="30"/>
      <c r="AH56" s="30"/>
      <c r="AI56" s="30"/>
      <c r="AJ56" s="30"/>
      <c r="AK56" s="30"/>
      <c r="AL56" s="30"/>
      <c r="AM56" s="30"/>
    </row>
    <row r="57" spans="1:46">
      <c r="A57" s="51" t="s">
        <v>30</v>
      </c>
      <c r="B57" s="24">
        <v>2500</v>
      </c>
      <c r="C57" s="43">
        <f>SUM(F57:FN57)</f>
        <v>2500</v>
      </c>
      <c r="D57" s="45">
        <f t="shared" si="1"/>
        <v>1</v>
      </c>
      <c r="E57" s="22">
        <v>850</v>
      </c>
      <c r="J57" s="6">
        <v>1800</v>
      </c>
      <c r="K57" s="6">
        <v>200</v>
      </c>
      <c r="O57" s="11">
        <v>200</v>
      </c>
      <c r="R57" s="11">
        <v>100</v>
      </c>
      <c r="U57" s="11">
        <v>100</v>
      </c>
      <c r="AD57" s="6">
        <v>50</v>
      </c>
      <c r="AH57" s="11">
        <v>50</v>
      </c>
    </row>
    <row r="58" spans="1:46" s="17" customFormat="1" ht="18.75">
      <c r="A58" s="17" t="s">
        <v>33</v>
      </c>
      <c r="G58" s="46"/>
      <c r="O58" s="46"/>
      <c r="P58" s="46"/>
      <c r="Q58" s="46"/>
      <c r="R58" s="30"/>
      <c r="AA58" s="30"/>
      <c r="AB58" s="30"/>
      <c r="AC58" s="30"/>
      <c r="AD58" s="46"/>
      <c r="AE58" s="30"/>
      <c r="AF58" s="30"/>
      <c r="AG58" s="30"/>
      <c r="AH58" s="30"/>
      <c r="AI58" s="30"/>
      <c r="AJ58" s="30"/>
      <c r="AK58" s="30"/>
      <c r="AL58" s="30"/>
      <c r="AM58" s="30"/>
    </row>
    <row r="59" spans="1:46">
      <c r="A59" s="66" t="s">
        <v>32</v>
      </c>
      <c r="B59" s="24">
        <v>2500</v>
      </c>
      <c r="C59" s="43">
        <f>SUM(F59:FN59)</f>
        <v>1750</v>
      </c>
      <c r="D59" s="45">
        <f t="shared" si="1"/>
        <v>0.7</v>
      </c>
      <c r="E59" s="22">
        <v>944</v>
      </c>
      <c r="J59" s="6">
        <v>1000</v>
      </c>
      <c r="K59" s="6">
        <v>200</v>
      </c>
      <c r="N59" s="11">
        <v>100</v>
      </c>
      <c r="O59" s="11">
        <v>200</v>
      </c>
      <c r="P59" s="6">
        <v>100</v>
      </c>
      <c r="V59" s="6">
        <v>50</v>
      </c>
      <c r="AD59" s="6">
        <v>50</v>
      </c>
      <c r="AH59" s="11">
        <v>50</v>
      </c>
    </row>
    <row r="60" spans="1:46" s="17" customFormat="1" ht="18.75">
      <c r="A60" s="17" t="s">
        <v>35</v>
      </c>
      <c r="G60" s="46"/>
      <c r="O60" s="46"/>
      <c r="P60" s="46"/>
      <c r="Q60" s="46"/>
      <c r="R60" s="30"/>
      <c r="AA60" s="30"/>
      <c r="AB60" s="30"/>
      <c r="AC60" s="30"/>
      <c r="AD60" s="46"/>
      <c r="AE60" s="30"/>
      <c r="AF60" s="30"/>
      <c r="AG60" s="30"/>
      <c r="AH60" s="30"/>
      <c r="AI60" s="30"/>
      <c r="AJ60" s="30"/>
      <c r="AK60" s="30"/>
      <c r="AL60" s="30"/>
      <c r="AM60" s="30"/>
    </row>
    <row r="61" spans="1:46">
      <c r="A61" s="51" t="s">
        <v>34</v>
      </c>
      <c r="B61" s="24">
        <v>2500</v>
      </c>
      <c r="C61" s="43">
        <f>SUM(F61:FN61)</f>
        <v>2500</v>
      </c>
      <c r="D61" s="45">
        <f t="shared" si="1"/>
        <v>1</v>
      </c>
      <c r="E61" s="22">
        <v>2313</v>
      </c>
      <c r="J61" s="6">
        <v>1500</v>
      </c>
      <c r="K61" s="6">
        <v>50</v>
      </c>
      <c r="N61" s="11">
        <v>100</v>
      </c>
      <c r="P61" s="6">
        <v>100</v>
      </c>
      <c r="V61" s="6">
        <v>50</v>
      </c>
      <c r="Y61" s="11">
        <v>100</v>
      </c>
      <c r="AA61" s="11">
        <v>50</v>
      </c>
      <c r="AD61" s="6">
        <v>50</v>
      </c>
      <c r="AH61" s="11">
        <v>50</v>
      </c>
      <c r="AI61" s="11">
        <v>450</v>
      </c>
    </row>
    <row r="62" spans="1:46" s="17" customFormat="1" ht="18.75">
      <c r="A62" s="17" t="s">
        <v>37</v>
      </c>
      <c r="G62" s="46"/>
      <c r="O62" s="46"/>
      <c r="P62" s="46"/>
      <c r="Q62" s="46"/>
      <c r="R62" s="30"/>
      <c r="AA62" s="30"/>
      <c r="AB62" s="30"/>
      <c r="AC62" s="30"/>
      <c r="AD62" s="46"/>
      <c r="AE62" s="30"/>
      <c r="AF62" s="30"/>
      <c r="AG62" s="30"/>
      <c r="AH62" s="30"/>
      <c r="AI62" s="30"/>
      <c r="AJ62" s="30"/>
      <c r="AK62" s="30"/>
      <c r="AL62" s="30"/>
      <c r="AM62" s="30"/>
    </row>
    <row r="63" spans="1:46" s="103" customFormat="1">
      <c r="A63" s="71" t="s">
        <v>70</v>
      </c>
      <c r="B63" s="118">
        <v>1000</v>
      </c>
      <c r="C63" s="73">
        <f>SUM(F63:FN63)</f>
        <v>2000</v>
      </c>
      <c r="D63" s="74">
        <f t="shared" si="1"/>
        <v>2</v>
      </c>
      <c r="E63" s="75">
        <v>450</v>
      </c>
      <c r="F63" s="101"/>
      <c r="G63" s="102">
        <v>250</v>
      </c>
      <c r="H63" s="102"/>
      <c r="I63" s="102"/>
      <c r="J63" s="102"/>
      <c r="K63" s="102"/>
      <c r="L63" s="101">
        <v>100</v>
      </c>
      <c r="M63" s="102"/>
      <c r="N63" s="101">
        <v>100</v>
      </c>
      <c r="O63" s="101"/>
      <c r="P63" s="102">
        <v>500</v>
      </c>
      <c r="Q63" s="102"/>
      <c r="R63" s="101"/>
      <c r="T63" s="104"/>
      <c r="U63" s="101">
        <v>200</v>
      </c>
      <c r="V63" s="102">
        <v>50</v>
      </c>
      <c r="W63" s="102"/>
      <c r="X63" s="101"/>
      <c r="Y63" s="101">
        <v>100</v>
      </c>
      <c r="Z63" s="104"/>
      <c r="AA63" s="101">
        <v>50</v>
      </c>
      <c r="AB63" s="101"/>
      <c r="AC63" s="101"/>
      <c r="AD63" s="102">
        <v>50</v>
      </c>
      <c r="AE63" s="101">
        <v>100</v>
      </c>
      <c r="AF63" s="101"/>
      <c r="AG63" s="101"/>
      <c r="AH63" s="101">
        <v>500</v>
      </c>
      <c r="AI63" s="101"/>
      <c r="AJ63" s="101"/>
      <c r="AK63" s="101"/>
      <c r="AL63" s="101"/>
      <c r="AM63" s="101"/>
    </row>
    <row r="64" spans="1:46" s="3" customFormat="1">
      <c r="A64" s="51" t="s">
        <v>38</v>
      </c>
      <c r="B64" s="26">
        <v>500</v>
      </c>
      <c r="C64" s="43">
        <f>SUM(F64:FN64)</f>
        <v>500</v>
      </c>
      <c r="D64" s="45">
        <f t="shared" si="1"/>
        <v>1</v>
      </c>
      <c r="E64" s="22">
        <v>1100</v>
      </c>
      <c r="F64" s="10"/>
      <c r="G64" s="5">
        <v>60</v>
      </c>
      <c r="H64" s="5"/>
      <c r="I64" s="5"/>
      <c r="J64" s="5"/>
      <c r="K64" s="5"/>
      <c r="L64" s="10"/>
      <c r="M64" s="5"/>
      <c r="N64" s="10">
        <v>80</v>
      </c>
      <c r="O64" s="10"/>
      <c r="P64" s="5">
        <v>40</v>
      </c>
      <c r="Q64" s="5">
        <v>40</v>
      </c>
      <c r="R64" s="10"/>
      <c r="S64" s="38"/>
      <c r="T64" s="33"/>
      <c r="U64" s="10">
        <v>40</v>
      </c>
      <c r="V64" s="5">
        <v>40</v>
      </c>
      <c r="W64" s="5">
        <v>40</v>
      </c>
      <c r="X64" s="10"/>
      <c r="Y64" s="10"/>
      <c r="Z64" s="33">
        <v>20</v>
      </c>
      <c r="AA64" s="10">
        <v>40</v>
      </c>
      <c r="AB64" s="10"/>
      <c r="AC64" s="10"/>
      <c r="AD64" s="5">
        <v>40</v>
      </c>
      <c r="AE64" s="10"/>
      <c r="AF64" s="10">
        <v>40</v>
      </c>
      <c r="AG64" s="10"/>
      <c r="AH64" s="10"/>
      <c r="AI64" s="10"/>
      <c r="AJ64" s="10">
        <v>20</v>
      </c>
      <c r="AK64" s="10"/>
      <c r="AL64" s="10"/>
      <c r="AM64" s="10"/>
    </row>
    <row r="65" spans="1:46" s="17" customFormat="1" ht="18.75">
      <c r="A65" s="17" t="s">
        <v>42</v>
      </c>
      <c r="G65" s="46"/>
      <c r="O65" s="46"/>
      <c r="P65" s="46"/>
      <c r="Q65" s="46"/>
      <c r="R65" s="30"/>
      <c r="AA65" s="30"/>
      <c r="AB65" s="30"/>
      <c r="AC65" s="30"/>
      <c r="AD65" s="46"/>
      <c r="AE65" s="30"/>
      <c r="AF65" s="30"/>
      <c r="AG65" s="30"/>
      <c r="AH65" s="30"/>
      <c r="AI65" s="30"/>
      <c r="AJ65" s="30"/>
      <c r="AK65" s="30"/>
      <c r="AL65" s="30"/>
      <c r="AM65" s="30"/>
    </row>
    <row r="66" spans="1:46">
      <c r="A66" s="69" t="s">
        <v>43</v>
      </c>
      <c r="B66" s="24">
        <v>2500</v>
      </c>
      <c r="C66" s="43">
        <f>SUM(F66:FN66)</f>
        <v>2500</v>
      </c>
      <c r="D66" s="45">
        <f t="shared" si="1"/>
        <v>1</v>
      </c>
      <c r="E66" s="23">
        <v>2125</v>
      </c>
      <c r="F66" s="11">
        <v>500</v>
      </c>
      <c r="G66" s="6">
        <v>300</v>
      </c>
      <c r="N66" s="11">
        <v>100</v>
      </c>
      <c r="O66" s="11">
        <v>100</v>
      </c>
      <c r="P66" s="6">
        <v>200</v>
      </c>
      <c r="Q66" s="6">
        <v>300</v>
      </c>
      <c r="R66" s="11">
        <v>100</v>
      </c>
      <c r="S66" s="27">
        <v>50</v>
      </c>
      <c r="U66" s="11">
        <v>100</v>
      </c>
      <c r="V66" s="6">
        <v>100</v>
      </c>
      <c r="W66" s="28">
        <v>200</v>
      </c>
      <c r="Z66" s="31">
        <v>100</v>
      </c>
      <c r="AA66" s="11">
        <v>100</v>
      </c>
      <c r="AD66" s="6">
        <v>50</v>
      </c>
      <c r="AF66" s="11">
        <v>50</v>
      </c>
      <c r="AH66" s="11">
        <v>50</v>
      </c>
      <c r="AJ66" s="11">
        <v>100</v>
      </c>
    </row>
    <row r="67" spans="1:46" s="17" customFormat="1" ht="18.75">
      <c r="A67" s="17" t="s">
        <v>45</v>
      </c>
      <c r="G67" s="46"/>
      <c r="O67" s="46"/>
      <c r="P67" s="46"/>
      <c r="Q67" s="46"/>
      <c r="R67" s="30"/>
      <c r="AA67" s="30"/>
      <c r="AB67" s="30"/>
      <c r="AC67" s="30"/>
      <c r="AD67" s="46"/>
      <c r="AE67" s="30"/>
      <c r="AF67" s="30"/>
      <c r="AG67" s="30"/>
      <c r="AH67" s="30"/>
      <c r="AI67" s="30"/>
      <c r="AJ67" s="30"/>
      <c r="AK67" s="30"/>
      <c r="AL67" s="30"/>
      <c r="AM67" s="30"/>
    </row>
    <row r="68" spans="1:46">
      <c r="A68" s="53" t="s">
        <v>71</v>
      </c>
      <c r="B68" s="24">
        <v>10</v>
      </c>
      <c r="C68" s="43">
        <f>SUM(F68:FN68)</f>
        <v>0</v>
      </c>
      <c r="D68" s="45">
        <f t="shared" si="1"/>
        <v>0</v>
      </c>
      <c r="E68" s="22">
        <v>50</v>
      </c>
      <c r="F68" s="55"/>
      <c r="G68" s="56"/>
      <c r="H68" s="56"/>
      <c r="I68" s="56"/>
      <c r="J68" s="56"/>
      <c r="K68" s="56"/>
      <c r="L68" s="55"/>
      <c r="M68" s="56"/>
      <c r="N68" s="55"/>
      <c r="O68" s="55"/>
      <c r="P68" s="56"/>
      <c r="Q68" s="56"/>
      <c r="R68" s="55"/>
      <c r="S68" s="57"/>
      <c r="T68" s="58"/>
      <c r="U68" s="55"/>
      <c r="V68" s="56"/>
      <c r="W68" s="56"/>
      <c r="X68" s="55"/>
      <c r="Y68" s="55"/>
      <c r="Z68" s="58"/>
      <c r="AA68" s="55"/>
      <c r="AB68" s="55"/>
      <c r="AC68" s="55"/>
      <c r="AD68" s="56"/>
      <c r="AE68" s="55"/>
      <c r="AF68" s="55"/>
      <c r="AG68" s="55"/>
      <c r="AH68" s="55"/>
      <c r="AI68" s="55"/>
      <c r="AJ68" s="55"/>
      <c r="AK68" s="55"/>
      <c r="AL68" s="55"/>
      <c r="AM68" s="55"/>
      <c r="AN68" s="59"/>
      <c r="AO68" s="59"/>
      <c r="AP68" s="59"/>
    </row>
    <row r="69" spans="1:46" s="17" customFormat="1" ht="18.75">
      <c r="A69" s="17" t="s">
        <v>54</v>
      </c>
      <c r="G69" s="46"/>
      <c r="O69" s="46"/>
      <c r="P69" s="46"/>
      <c r="Q69" s="46"/>
      <c r="R69" s="30"/>
      <c r="AA69" s="30"/>
      <c r="AB69" s="30"/>
      <c r="AC69" s="30"/>
      <c r="AD69" s="46"/>
      <c r="AE69" s="30"/>
      <c r="AF69" s="30"/>
      <c r="AG69" s="30"/>
      <c r="AH69" s="30"/>
      <c r="AI69" s="30"/>
      <c r="AJ69" s="30"/>
      <c r="AK69" s="30"/>
      <c r="AL69" s="30"/>
      <c r="AM69" s="30"/>
    </row>
    <row r="70" spans="1:46" s="103" customFormat="1">
      <c r="A70" s="124" t="s">
        <v>55</v>
      </c>
      <c r="B70" s="118">
        <v>1000</v>
      </c>
      <c r="C70" s="73">
        <f>SUM(F70:FN70)</f>
        <v>2000</v>
      </c>
      <c r="D70" s="74">
        <f t="shared" si="1"/>
        <v>2</v>
      </c>
      <c r="E70" s="75">
        <v>335</v>
      </c>
      <c r="F70" s="101"/>
      <c r="G70" s="102"/>
      <c r="H70" s="102"/>
      <c r="I70" s="102"/>
      <c r="J70" s="102">
        <v>1130</v>
      </c>
      <c r="K70" s="102">
        <v>100</v>
      </c>
      <c r="L70" s="101"/>
      <c r="M70" s="102"/>
      <c r="N70" s="101">
        <v>100</v>
      </c>
      <c r="O70" s="101"/>
      <c r="P70" s="102">
        <v>100</v>
      </c>
      <c r="Q70" s="102"/>
      <c r="R70" s="101"/>
      <c r="T70" s="104"/>
      <c r="U70" s="101">
        <v>100</v>
      </c>
      <c r="V70" s="102">
        <v>50</v>
      </c>
      <c r="W70" s="102">
        <v>50</v>
      </c>
      <c r="X70" s="101"/>
      <c r="Y70" s="101">
        <v>200</v>
      </c>
      <c r="Z70" s="104"/>
      <c r="AA70" s="101"/>
      <c r="AB70" s="101"/>
      <c r="AC70" s="101"/>
      <c r="AD70" s="102">
        <v>50</v>
      </c>
      <c r="AE70" s="101"/>
      <c r="AF70" s="101"/>
      <c r="AG70" s="101">
        <v>50</v>
      </c>
      <c r="AH70" s="101">
        <v>50</v>
      </c>
      <c r="AI70" s="101"/>
      <c r="AJ70" s="101"/>
      <c r="AK70" s="101"/>
      <c r="AL70" s="101">
        <v>20</v>
      </c>
      <c r="AM70" s="101"/>
    </row>
    <row r="71" spans="1:46" s="86" customFormat="1">
      <c r="A71" s="125" t="s">
        <v>58</v>
      </c>
      <c r="B71" s="81">
        <v>1000</v>
      </c>
      <c r="C71" s="82">
        <f t="shared" ref="C71:C73" si="35">SUM(F71:FN71)</f>
        <v>2000</v>
      </c>
      <c r="D71" s="83">
        <f t="shared" ref="D71:D75" si="36">C71/B71</f>
        <v>2</v>
      </c>
      <c r="E71" s="84">
        <v>600</v>
      </c>
      <c r="F71" s="85"/>
      <c r="G71" s="92"/>
      <c r="H71" s="92"/>
      <c r="I71" s="92"/>
      <c r="J71" s="92"/>
      <c r="K71" s="92">
        <v>100</v>
      </c>
      <c r="L71" s="85">
        <v>200</v>
      </c>
      <c r="M71" s="92"/>
      <c r="N71" s="85">
        <v>100</v>
      </c>
      <c r="O71" s="85"/>
      <c r="P71" s="92">
        <v>100</v>
      </c>
      <c r="Q71" s="92"/>
      <c r="R71" s="85">
        <v>200</v>
      </c>
      <c r="T71" s="93">
        <v>680</v>
      </c>
      <c r="U71" s="85">
        <v>50</v>
      </c>
      <c r="V71" s="92">
        <v>50</v>
      </c>
      <c r="W71" s="92"/>
      <c r="X71" s="85"/>
      <c r="Y71" s="85">
        <v>200</v>
      </c>
      <c r="Z71" s="93">
        <v>20</v>
      </c>
      <c r="AA71" s="85">
        <v>50</v>
      </c>
      <c r="AB71" s="85">
        <v>100</v>
      </c>
      <c r="AC71" s="85"/>
      <c r="AD71" s="85">
        <v>50</v>
      </c>
      <c r="AE71" s="85"/>
      <c r="AF71" s="85"/>
      <c r="AG71" s="85">
        <v>50</v>
      </c>
      <c r="AH71" s="85">
        <v>50</v>
      </c>
      <c r="AI71" s="85"/>
      <c r="AJ71" s="85"/>
      <c r="AK71" s="85"/>
      <c r="AL71" s="85"/>
      <c r="AM71" s="85"/>
      <c r="AN71" s="92"/>
      <c r="AO71" s="85"/>
      <c r="AP71" s="85"/>
    </row>
    <row r="72" spans="1:46" s="96" customFormat="1">
      <c r="A72" s="125" t="s">
        <v>59</v>
      </c>
      <c r="B72" s="126">
        <v>1000</v>
      </c>
      <c r="C72" s="82">
        <f t="shared" si="35"/>
        <v>1000</v>
      </c>
      <c r="D72" s="83">
        <f t="shared" si="36"/>
        <v>1</v>
      </c>
      <c r="E72" s="84">
        <v>1730</v>
      </c>
      <c r="F72" s="94"/>
      <c r="G72" s="95"/>
      <c r="H72" s="95"/>
      <c r="I72" s="95"/>
      <c r="J72" s="95">
        <v>40</v>
      </c>
      <c r="K72" s="95">
        <v>50</v>
      </c>
      <c r="L72" s="94"/>
      <c r="M72" s="95"/>
      <c r="N72" s="94">
        <v>50</v>
      </c>
      <c r="O72" s="94"/>
      <c r="P72" s="95">
        <v>70</v>
      </c>
      <c r="Q72" s="95"/>
      <c r="R72" s="94"/>
      <c r="S72" s="96">
        <v>50</v>
      </c>
      <c r="T72" s="97">
        <v>390</v>
      </c>
      <c r="U72" s="94"/>
      <c r="V72" s="95">
        <v>50</v>
      </c>
      <c r="W72" s="95">
        <v>50</v>
      </c>
      <c r="X72" s="94"/>
      <c r="Y72" s="94">
        <v>50</v>
      </c>
      <c r="Z72" s="97">
        <v>20</v>
      </c>
      <c r="AA72" s="94"/>
      <c r="AB72" s="94"/>
      <c r="AC72" s="94"/>
      <c r="AD72" s="95">
        <v>50</v>
      </c>
      <c r="AE72" s="94"/>
      <c r="AF72" s="94">
        <v>50</v>
      </c>
      <c r="AG72" s="94">
        <v>50</v>
      </c>
      <c r="AH72" s="94"/>
      <c r="AI72" s="94"/>
      <c r="AJ72" s="94">
        <v>20</v>
      </c>
      <c r="AK72" s="94"/>
      <c r="AL72" s="94">
        <v>10</v>
      </c>
      <c r="AM72" s="94"/>
    </row>
    <row r="73" spans="1:46" s="86" customFormat="1">
      <c r="A73" s="87" t="s">
        <v>60</v>
      </c>
      <c r="B73" s="81">
        <v>1000</v>
      </c>
      <c r="C73" s="82">
        <f t="shared" si="35"/>
        <v>2000</v>
      </c>
      <c r="D73" s="83">
        <f t="shared" si="36"/>
        <v>2</v>
      </c>
      <c r="E73" s="84">
        <v>1610</v>
      </c>
      <c r="F73" s="85"/>
      <c r="G73" s="92"/>
      <c r="H73" s="92"/>
      <c r="I73" s="92">
        <v>50</v>
      </c>
      <c r="J73" s="92"/>
      <c r="K73" s="92">
        <v>50</v>
      </c>
      <c r="L73" s="85"/>
      <c r="M73" s="92"/>
      <c r="N73" s="85">
        <v>50</v>
      </c>
      <c r="O73" s="85"/>
      <c r="P73" s="92">
        <v>100</v>
      </c>
      <c r="Q73" s="92"/>
      <c r="R73" s="85">
        <v>300</v>
      </c>
      <c r="T73" s="93">
        <v>550</v>
      </c>
      <c r="U73" s="85">
        <v>50</v>
      </c>
      <c r="V73" s="92">
        <v>50</v>
      </c>
      <c r="W73" s="92">
        <v>50</v>
      </c>
      <c r="X73" s="85">
        <v>100</v>
      </c>
      <c r="Y73" s="85">
        <v>130</v>
      </c>
      <c r="Z73" s="93"/>
      <c r="AA73" s="85">
        <v>50</v>
      </c>
      <c r="AB73" s="85"/>
      <c r="AC73" s="85"/>
      <c r="AD73" s="85">
        <v>50</v>
      </c>
      <c r="AE73" s="85">
        <v>50</v>
      </c>
      <c r="AF73" s="85">
        <v>50</v>
      </c>
      <c r="AG73" s="85">
        <v>50</v>
      </c>
      <c r="AH73" s="85">
        <v>150</v>
      </c>
      <c r="AI73" s="85"/>
      <c r="AJ73" s="85">
        <v>20</v>
      </c>
      <c r="AK73" s="85">
        <v>50</v>
      </c>
      <c r="AL73" s="85">
        <v>50</v>
      </c>
      <c r="AM73" s="85"/>
    </row>
    <row r="74" spans="1:46" s="86" customFormat="1">
      <c r="A74" s="125" t="s">
        <v>104</v>
      </c>
      <c r="B74" s="81">
        <v>10</v>
      </c>
      <c r="C74" s="82">
        <f t="shared" ref="C74" si="37">SUM(F74:FN74)</f>
        <v>20</v>
      </c>
      <c r="D74" s="83">
        <f t="shared" ref="D74" si="38">C74/B74</f>
        <v>2</v>
      </c>
      <c r="E74" s="84">
        <v>266</v>
      </c>
      <c r="F74" s="85"/>
      <c r="G74" s="92"/>
      <c r="H74" s="92"/>
      <c r="I74" s="92"/>
      <c r="J74" s="92"/>
      <c r="K74" s="92"/>
      <c r="L74" s="85"/>
      <c r="M74" s="92"/>
      <c r="N74" s="85">
        <v>2</v>
      </c>
      <c r="O74" s="85">
        <v>10</v>
      </c>
      <c r="P74" s="92"/>
      <c r="Q74" s="92"/>
      <c r="R74" s="85"/>
      <c r="T74" s="93"/>
      <c r="U74" s="85"/>
      <c r="V74" s="92"/>
      <c r="W74" s="92"/>
      <c r="X74" s="85"/>
      <c r="Y74" s="85"/>
      <c r="Z74" s="93"/>
      <c r="AA74" s="85"/>
      <c r="AB74" s="85"/>
      <c r="AC74" s="85"/>
      <c r="AD74" s="92"/>
      <c r="AE74" s="85">
        <v>7</v>
      </c>
      <c r="AF74" s="85"/>
      <c r="AG74" s="85">
        <v>1</v>
      </c>
      <c r="AH74" s="85"/>
      <c r="AI74" s="85"/>
      <c r="AJ74" s="85"/>
      <c r="AK74" s="85"/>
      <c r="AL74" s="85"/>
      <c r="AM74" s="85"/>
    </row>
    <row r="75" spans="1:46">
      <c r="A75" s="53" t="s">
        <v>88</v>
      </c>
      <c r="B75" s="24">
        <v>1000</v>
      </c>
      <c r="C75" s="43">
        <f>SUM(F75:FN75)</f>
        <v>1000</v>
      </c>
      <c r="D75" s="45">
        <f t="shared" si="36"/>
        <v>1</v>
      </c>
      <c r="E75" s="22">
        <v>1900</v>
      </c>
      <c r="I75" s="6">
        <v>50</v>
      </c>
      <c r="N75" s="11">
        <v>50</v>
      </c>
      <c r="O75" s="11">
        <v>50</v>
      </c>
      <c r="R75" s="11">
        <v>50</v>
      </c>
      <c r="T75" s="31">
        <v>450</v>
      </c>
      <c r="V75" s="6">
        <v>50</v>
      </c>
      <c r="AD75" s="6">
        <v>50</v>
      </c>
      <c r="AE75" s="11">
        <v>90</v>
      </c>
      <c r="AF75" s="11">
        <v>100</v>
      </c>
      <c r="AG75" s="11">
        <v>50</v>
      </c>
      <c r="AL75" s="11">
        <v>10</v>
      </c>
    </row>
    <row r="76" spans="1:46" s="17" customFormat="1" ht="18.75">
      <c r="A76" s="17" t="s">
        <v>56</v>
      </c>
      <c r="G76" s="46"/>
      <c r="O76" s="46"/>
      <c r="P76" s="46"/>
      <c r="Q76" s="46"/>
      <c r="R76" s="30"/>
      <c r="AA76" s="30"/>
      <c r="AB76" s="30"/>
      <c r="AC76" s="30"/>
      <c r="AD76" s="46"/>
      <c r="AE76" s="30"/>
      <c r="AF76" s="30"/>
      <c r="AG76" s="30"/>
      <c r="AH76" s="30"/>
      <c r="AI76" s="30"/>
      <c r="AJ76" s="30"/>
      <c r="AK76" s="30"/>
      <c r="AL76" s="30"/>
      <c r="AM76" s="30"/>
    </row>
    <row r="77" spans="1:46" s="2" customFormat="1" ht="14.25" customHeight="1">
      <c r="A77" s="52" t="s">
        <v>57</v>
      </c>
      <c r="B77" s="26">
        <v>1000</v>
      </c>
      <c r="C77" s="43">
        <f t="shared" ref="C77" si="39">SUM(F77:FN77)</f>
        <v>1000</v>
      </c>
      <c r="D77" s="45">
        <f t="shared" ref="D77" si="40">C77/B77</f>
        <v>1</v>
      </c>
      <c r="E77" s="22">
        <v>2150</v>
      </c>
      <c r="F77" s="39"/>
      <c r="G77" s="39"/>
      <c r="H77" s="39"/>
      <c r="I77" s="39"/>
      <c r="J77" s="39"/>
      <c r="L77" s="39"/>
      <c r="N77" s="10">
        <v>50</v>
      </c>
      <c r="O77" s="39"/>
      <c r="P77" s="5">
        <v>100</v>
      </c>
      <c r="Q77" s="39"/>
      <c r="R77" s="54"/>
      <c r="T77" s="34"/>
      <c r="U77" s="10">
        <v>30</v>
      </c>
      <c r="W77" s="10">
        <v>100</v>
      </c>
      <c r="X77" s="33">
        <v>20</v>
      </c>
      <c r="Y77" s="10">
        <v>100</v>
      </c>
      <c r="Z77" s="33">
        <v>20</v>
      </c>
      <c r="AA77" s="10">
        <v>50</v>
      </c>
      <c r="AB77" s="10">
        <v>100</v>
      </c>
      <c r="AC77" s="10">
        <v>50</v>
      </c>
      <c r="AD77" s="10">
        <v>50</v>
      </c>
      <c r="AE77" s="10">
        <v>50</v>
      </c>
      <c r="AF77" s="10">
        <v>50</v>
      </c>
      <c r="AG77" s="10">
        <v>10</v>
      </c>
      <c r="AH77" s="10">
        <v>20</v>
      </c>
      <c r="AI77" s="54"/>
      <c r="AJ77" s="10">
        <v>50</v>
      </c>
      <c r="AK77" s="10">
        <v>150</v>
      </c>
      <c r="AL77" s="54"/>
      <c r="AM77" s="54"/>
    </row>
    <row r="78" spans="1:46">
      <c r="A78" s="53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</row>
    <row r="79" spans="1:46" s="17" customFormat="1" ht="18.75">
      <c r="A79" s="17" t="s">
        <v>61</v>
      </c>
      <c r="G79" s="46"/>
      <c r="O79" s="46"/>
      <c r="P79" s="46"/>
      <c r="Q79" s="46"/>
      <c r="R79" s="30"/>
      <c r="AA79" s="30"/>
      <c r="AB79" s="30"/>
      <c r="AC79" s="30"/>
      <c r="AD79" s="46"/>
      <c r="AE79" s="30"/>
      <c r="AF79" s="30"/>
      <c r="AG79" s="30"/>
      <c r="AH79" s="30"/>
      <c r="AI79" s="30"/>
      <c r="AJ79" s="30"/>
      <c r="AK79" s="30"/>
      <c r="AL79" s="30"/>
      <c r="AM79" s="30"/>
    </row>
    <row r="80" spans="1:46" s="103" customFormat="1">
      <c r="A80" s="71" t="s">
        <v>102</v>
      </c>
      <c r="B80" s="118">
        <v>100</v>
      </c>
      <c r="C80" s="73">
        <f>SUM(F80:FN80)</f>
        <v>400</v>
      </c>
      <c r="D80" s="74">
        <f t="shared" si="1"/>
        <v>4</v>
      </c>
      <c r="E80" s="75">
        <v>180</v>
      </c>
      <c r="F80" s="101">
        <v>40</v>
      </c>
      <c r="G80" s="102"/>
      <c r="H80" s="102"/>
      <c r="I80" s="102"/>
      <c r="J80" s="102">
        <v>20</v>
      </c>
      <c r="K80" s="102">
        <v>10</v>
      </c>
      <c r="L80" s="101">
        <v>20</v>
      </c>
      <c r="M80" s="102"/>
      <c r="N80" s="101">
        <v>10</v>
      </c>
      <c r="O80" s="101"/>
      <c r="P80" s="102">
        <v>10</v>
      </c>
      <c r="Q80" s="102"/>
      <c r="R80" s="101"/>
      <c r="S80" s="103">
        <v>20</v>
      </c>
      <c r="T80" s="104"/>
      <c r="U80" s="101">
        <v>20</v>
      </c>
      <c r="V80" s="102">
        <v>20</v>
      </c>
      <c r="W80" s="102">
        <v>20</v>
      </c>
      <c r="X80" s="101">
        <v>10</v>
      </c>
      <c r="Y80" s="101">
        <v>10</v>
      </c>
      <c r="Z80" s="104">
        <v>20</v>
      </c>
      <c r="AA80" s="101">
        <v>20</v>
      </c>
      <c r="AB80" s="101"/>
      <c r="AC80" s="101"/>
      <c r="AD80" s="102">
        <v>10</v>
      </c>
      <c r="AE80" s="101"/>
      <c r="AF80" s="101">
        <v>10</v>
      </c>
      <c r="AG80" s="101"/>
      <c r="AH80" s="101">
        <v>20</v>
      </c>
      <c r="AI80" s="101"/>
      <c r="AJ80" s="101">
        <v>10</v>
      </c>
      <c r="AK80" s="101">
        <v>100</v>
      </c>
      <c r="AL80" s="101"/>
      <c r="AM80" s="101"/>
    </row>
    <row r="81" spans="1:46">
      <c r="A81" s="51" t="s">
        <v>107</v>
      </c>
      <c r="B81" s="70">
        <v>50</v>
      </c>
      <c r="C81" s="43">
        <f>SUM(F81:FN81)</f>
        <v>50</v>
      </c>
      <c r="D81" s="45">
        <f t="shared" ref="D81" si="41">C81/B81</f>
        <v>1</v>
      </c>
      <c r="E81" s="70">
        <v>170</v>
      </c>
      <c r="F81" s="27"/>
      <c r="H81" s="27"/>
      <c r="I81" s="27"/>
      <c r="J81" s="27"/>
      <c r="K81" s="27"/>
      <c r="L81" s="27"/>
      <c r="M81" s="27"/>
      <c r="N81" s="27"/>
      <c r="O81" s="6"/>
      <c r="T81" s="27"/>
      <c r="U81" s="27"/>
      <c r="V81" s="27"/>
      <c r="W81" s="27"/>
      <c r="X81" s="27"/>
      <c r="Y81" s="27"/>
      <c r="Z81" s="27"/>
      <c r="AK81" s="11">
        <v>50</v>
      </c>
    </row>
    <row r="82" spans="1:46" s="17" customFormat="1" ht="18.75">
      <c r="A82" s="17" t="s">
        <v>82</v>
      </c>
      <c r="G82" s="46"/>
      <c r="O82" s="46"/>
      <c r="P82" s="46"/>
      <c r="Q82" s="46"/>
      <c r="R82" s="30"/>
      <c r="AA82" s="30"/>
      <c r="AB82" s="30"/>
      <c r="AC82" s="30"/>
      <c r="AD82" s="46"/>
      <c r="AE82" s="30"/>
      <c r="AF82" s="30"/>
      <c r="AG82" s="30"/>
      <c r="AH82" s="30"/>
      <c r="AI82" s="30"/>
      <c r="AJ82" s="30"/>
      <c r="AK82" s="30"/>
      <c r="AL82" s="30"/>
      <c r="AM82" s="30"/>
    </row>
    <row r="83" spans="1:46">
      <c r="A83" s="53" t="s">
        <v>84</v>
      </c>
      <c r="B83" s="24">
        <v>50</v>
      </c>
      <c r="C83" s="43">
        <f t="shared" ref="C83" si="42">SUM(F83:FN83)</f>
        <v>500</v>
      </c>
      <c r="D83" s="45">
        <f t="shared" ref="D83" si="43">C83/B83</f>
        <v>10</v>
      </c>
      <c r="E83" s="22">
        <v>80</v>
      </c>
      <c r="F83" s="11">
        <v>40</v>
      </c>
      <c r="H83" s="6">
        <v>50</v>
      </c>
      <c r="K83" s="6">
        <v>30</v>
      </c>
      <c r="N83" s="11">
        <v>50</v>
      </c>
      <c r="P83" s="6">
        <v>30</v>
      </c>
      <c r="U83" s="11">
        <v>20</v>
      </c>
      <c r="V83" s="6">
        <v>30</v>
      </c>
      <c r="W83" s="6">
        <v>30</v>
      </c>
      <c r="X83" s="11">
        <v>10</v>
      </c>
      <c r="Y83" s="11">
        <v>50</v>
      </c>
      <c r="Z83" s="31">
        <v>10</v>
      </c>
      <c r="AA83" s="11">
        <v>30</v>
      </c>
      <c r="AD83" s="6">
        <v>10</v>
      </c>
      <c r="AE83" s="11">
        <v>20</v>
      </c>
      <c r="AF83" s="47">
        <v>10</v>
      </c>
      <c r="AH83" s="11">
        <v>20</v>
      </c>
      <c r="AJ83" s="11">
        <v>10</v>
      </c>
      <c r="AK83" s="11">
        <v>50</v>
      </c>
    </row>
    <row r="84" spans="1:46" ht="18.75">
      <c r="A84" s="17" t="s">
        <v>89</v>
      </c>
      <c r="B84" s="17"/>
      <c r="C84" s="17"/>
      <c r="D84" s="17"/>
      <c r="E84" s="17"/>
      <c r="F84" s="17"/>
      <c r="G84" s="46"/>
      <c r="H84" s="17"/>
      <c r="I84" s="17"/>
      <c r="J84" s="17"/>
      <c r="K84" s="17"/>
      <c r="L84" s="17"/>
      <c r="M84" s="17"/>
      <c r="N84" s="17"/>
      <c r="O84" s="46"/>
      <c r="P84" s="46"/>
      <c r="Q84" s="46"/>
      <c r="R84" s="30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46"/>
      <c r="AE84" s="30"/>
      <c r="AF84" s="30"/>
      <c r="AG84" s="30"/>
      <c r="AH84" s="30"/>
      <c r="AI84" s="30"/>
      <c r="AJ84" s="30"/>
      <c r="AK84" s="30"/>
      <c r="AL84" s="30"/>
      <c r="AM84" s="30"/>
      <c r="AN84" s="46"/>
      <c r="AO84" s="17"/>
      <c r="AP84" s="17"/>
      <c r="AQ84" s="17"/>
      <c r="AR84" s="17"/>
      <c r="AS84" s="17"/>
      <c r="AT84" s="17"/>
    </row>
    <row r="85" spans="1:46">
      <c r="A85" s="51" t="s">
        <v>90</v>
      </c>
      <c r="B85" s="26">
        <v>100000</v>
      </c>
      <c r="C85" s="43">
        <f>SUM(F85:FN85)</f>
        <v>100000</v>
      </c>
      <c r="D85" s="45">
        <f t="shared" ref="D85" si="44">C85/B85</f>
        <v>1</v>
      </c>
      <c r="E85" s="22">
        <v>2006</v>
      </c>
      <c r="F85" s="11">
        <v>3000</v>
      </c>
      <c r="G85" s="6">
        <v>4000</v>
      </c>
      <c r="I85" s="6">
        <v>2000</v>
      </c>
      <c r="J85" s="6">
        <v>5000</v>
      </c>
      <c r="L85" s="11">
        <v>5000</v>
      </c>
      <c r="N85" s="11">
        <v>5000</v>
      </c>
      <c r="O85" s="11">
        <v>5000</v>
      </c>
      <c r="P85" s="6">
        <v>5000</v>
      </c>
      <c r="Q85" s="6">
        <v>10000</v>
      </c>
      <c r="S85" s="28">
        <v>5000</v>
      </c>
      <c r="U85" s="11">
        <v>5000</v>
      </c>
      <c r="V85" s="6">
        <v>1000</v>
      </c>
      <c r="W85" s="6">
        <v>5000</v>
      </c>
      <c r="Y85" s="11">
        <v>5000</v>
      </c>
      <c r="Z85" s="31">
        <v>1000</v>
      </c>
      <c r="AA85" s="11">
        <v>5000</v>
      </c>
      <c r="AB85" s="11">
        <v>1000</v>
      </c>
      <c r="AC85" s="11">
        <v>5000</v>
      </c>
      <c r="AD85" s="6">
        <v>5000</v>
      </c>
      <c r="AE85" s="11">
        <v>1000</v>
      </c>
      <c r="AF85" s="47">
        <v>5000</v>
      </c>
      <c r="AG85" s="47">
        <v>10000</v>
      </c>
      <c r="AH85" s="11">
        <v>1000</v>
      </c>
      <c r="AJ85" s="11">
        <v>1000</v>
      </c>
    </row>
    <row r="86" spans="1:46" ht="18.75">
      <c r="A86" s="17" t="s">
        <v>93</v>
      </c>
      <c r="B86" s="17"/>
      <c r="C86" s="17"/>
      <c r="D86" s="17"/>
      <c r="E86" s="17"/>
      <c r="F86" s="17"/>
      <c r="G86" s="46"/>
      <c r="H86" s="17"/>
      <c r="I86" s="17"/>
      <c r="J86" s="17"/>
      <c r="K86" s="17"/>
      <c r="L86" s="17"/>
      <c r="M86" s="17"/>
      <c r="N86" s="17"/>
      <c r="O86" s="46"/>
      <c r="P86" s="46"/>
      <c r="Q86" s="46"/>
      <c r="R86" s="30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46"/>
      <c r="AE86" s="30"/>
      <c r="AF86" s="30"/>
      <c r="AG86" s="30"/>
      <c r="AH86" s="30"/>
      <c r="AI86" s="30"/>
      <c r="AJ86" s="30"/>
      <c r="AK86" s="30"/>
      <c r="AL86" s="30"/>
      <c r="AM86" s="30"/>
      <c r="AN86" s="46"/>
      <c r="AO86" s="17"/>
      <c r="AP86" s="17"/>
      <c r="AQ86" s="17"/>
      <c r="AR86" s="17"/>
      <c r="AS86" s="17"/>
      <c r="AT86" s="17"/>
    </row>
    <row r="87" spans="1:46">
      <c r="A87" s="51" t="s">
        <v>94</v>
      </c>
      <c r="B87" s="26">
        <v>1000</v>
      </c>
      <c r="C87" s="43">
        <f t="shared" ref="C87" si="45">SUM(F87:FN87)</f>
        <v>2000</v>
      </c>
      <c r="D87" s="45">
        <f t="shared" ref="D87" si="46">C87/B87</f>
        <v>2</v>
      </c>
      <c r="E87" s="22">
        <v>945</v>
      </c>
      <c r="G87" s="6">
        <v>100</v>
      </c>
      <c r="J87" s="6">
        <v>50</v>
      </c>
      <c r="L87" s="11">
        <v>100</v>
      </c>
      <c r="N87" s="11">
        <v>50</v>
      </c>
      <c r="O87" s="11">
        <v>100</v>
      </c>
      <c r="P87" s="6">
        <v>100</v>
      </c>
      <c r="Q87" s="6">
        <v>100</v>
      </c>
      <c r="S87" s="28">
        <v>50</v>
      </c>
      <c r="U87" s="11">
        <v>100</v>
      </c>
      <c r="V87" s="6">
        <v>100</v>
      </c>
      <c r="X87" s="11">
        <v>50</v>
      </c>
      <c r="Y87" s="11">
        <v>300</v>
      </c>
      <c r="Z87" s="31">
        <v>100</v>
      </c>
      <c r="AA87" s="11">
        <v>200</v>
      </c>
      <c r="AB87" s="11">
        <v>50</v>
      </c>
      <c r="AD87" s="6">
        <v>50</v>
      </c>
      <c r="AF87" s="47">
        <v>100</v>
      </c>
      <c r="AH87" s="11">
        <v>100</v>
      </c>
      <c r="AI87" s="11">
        <v>150</v>
      </c>
      <c r="AJ87" s="11">
        <v>50</v>
      </c>
    </row>
    <row r="88" spans="1:46" ht="18.75">
      <c r="A88" s="17" t="s">
        <v>103</v>
      </c>
      <c r="E88" s="60"/>
      <c r="F88" s="61"/>
      <c r="G88" s="62"/>
      <c r="H88" s="62"/>
      <c r="I88" s="62"/>
      <c r="J88" s="62"/>
      <c r="K88" s="62"/>
      <c r="L88" s="61"/>
      <c r="M88" s="62"/>
      <c r="N88" s="61"/>
      <c r="O88" s="61"/>
      <c r="P88" s="62"/>
      <c r="Q88" s="62"/>
      <c r="R88" s="61"/>
      <c r="S88" s="63"/>
      <c r="T88" s="64"/>
      <c r="U88" s="61"/>
      <c r="V88" s="62"/>
      <c r="W88" s="62"/>
      <c r="X88" s="61"/>
      <c r="Y88" s="61"/>
      <c r="Z88" s="64"/>
      <c r="AA88" s="61"/>
      <c r="AB88" s="61"/>
      <c r="AC88" s="61"/>
      <c r="AD88" s="62"/>
      <c r="AE88" s="61"/>
      <c r="AF88" s="61"/>
      <c r="AG88" s="61"/>
      <c r="AH88" s="61"/>
      <c r="AI88" s="61"/>
      <c r="AJ88" s="61"/>
    </row>
    <row r="89" spans="1:46">
      <c r="A89" s="51" t="s">
        <v>112</v>
      </c>
      <c r="B89" s="26">
        <v>100</v>
      </c>
      <c r="C89" s="43">
        <f t="shared" ref="C89" si="47">SUM(F89:FN89)</f>
        <v>100</v>
      </c>
      <c r="D89" s="45">
        <f t="shared" ref="D89" si="48">C89/B89</f>
        <v>1</v>
      </c>
      <c r="E89" s="65">
        <v>506</v>
      </c>
      <c r="F89" s="55"/>
      <c r="G89" s="56"/>
      <c r="H89" s="56"/>
      <c r="I89" s="56"/>
      <c r="J89" s="56"/>
      <c r="K89" s="56"/>
      <c r="L89" s="55"/>
      <c r="M89" s="56"/>
      <c r="N89" s="55"/>
      <c r="O89" s="55">
        <v>100</v>
      </c>
      <c r="P89" s="56"/>
      <c r="Q89" s="56"/>
      <c r="R89" s="55"/>
      <c r="S89" s="57"/>
      <c r="T89" s="58"/>
      <c r="U89" s="55"/>
      <c r="V89" s="56"/>
      <c r="W89" s="56"/>
      <c r="X89" s="55"/>
      <c r="Y89" s="55"/>
      <c r="Z89" s="58"/>
      <c r="AA89" s="55"/>
      <c r="AB89" s="55"/>
      <c r="AC89" s="55"/>
      <c r="AD89" s="56"/>
      <c r="AE89" s="55"/>
      <c r="AF89" s="55"/>
      <c r="AG89" s="55"/>
      <c r="AH89" s="55"/>
      <c r="AI89" s="55"/>
      <c r="AJ89" s="55"/>
      <c r="AK89" s="55"/>
      <c r="AL89" s="55"/>
      <c r="AM89" s="55"/>
      <c r="AN89" s="59"/>
      <c r="AO89" s="59"/>
      <c r="AP89" s="59"/>
      <c r="AQ89" s="59"/>
      <c r="AR89" s="59"/>
    </row>
    <row r="90" spans="1:46" ht="18.75">
      <c r="A90" s="17" t="s">
        <v>110</v>
      </c>
      <c r="B90" s="26"/>
      <c r="E90" s="127"/>
      <c r="F90" s="128"/>
      <c r="G90" s="129"/>
      <c r="H90" s="129"/>
      <c r="I90" s="129"/>
      <c r="J90" s="129"/>
      <c r="K90" s="129"/>
      <c r="L90" s="128"/>
      <c r="M90" s="129"/>
      <c r="N90" s="128"/>
      <c r="O90" s="128"/>
      <c r="P90" s="129"/>
      <c r="Q90" s="129"/>
      <c r="R90" s="128"/>
      <c r="S90" s="130"/>
      <c r="T90" s="131"/>
      <c r="U90" s="128"/>
      <c r="V90" s="129"/>
      <c r="W90" s="129"/>
      <c r="X90" s="128"/>
      <c r="Y90" s="128"/>
      <c r="Z90" s="131"/>
      <c r="AA90" s="128"/>
      <c r="AB90" s="128"/>
      <c r="AC90" s="128"/>
      <c r="AD90" s="129"/>
      <c r="AE90" s="128"/>
      <c r="AF90" s="128"/>
      <c r="AG90" s="128"/>
      <c r="AH90" s="128"/>
      <c r="AI90" s="128"/>
      <c r="AJ90" s="128"/>
      <c r="AK90" s="128"/>
      <c r="AL90" s="128"/>
      <c r="AM90" s="128"/>
      <c r="AN90" s="132"/>
      <c r="AO90" s="132"/>
      <c r="AP90" s="132"/>
      <c r="AQ90" s="132"/>
      <c r="AR90" s="59"/>
    </row>
    <row r="91" spans="1:46">
      <c r="A91" s="51" t="s">
        <v>111</v>
      </c>
      <c r="B91" s="26">
        <v>100</v>
      </c>
      <c r="C91" s="43">
        <f t="shared" ref="C91" si="49">SUM(F91:FN91)</f>
        <v>100</v>
      </c>
      <c r="D91" s="45">
        <f t="shared" ref="D91" si="50">C91/B91</f>
        <v>1</v>
      </c>
      <c r="E91" s="133">
        <v>148</v>
      </c>
      <c r="F91" s="9"/>
      <c r="G91" s="4"/>
      <c r="H91" s="4"/>
      <c r="I91" s="4"/>
      <c r="J91" s="4"/>
      <c r="K91" s="4"/>
      <c r="L91" s="9">
        <v>100</v>
      </c>
      <c r="M91" s="4"/>
      <c r="N91" s="9"/>
      <c r="O91" s="9"/>
      <c r="P91" s="4"/>
      <c r="Q91" s="4"/>
      <c r="R91" s="9"/>
      <c r="S91" s="37"/>
      <c r="T91" s="32"/>
      <c r="U91" s="9"/>
      <c r="V91" s="4"/>
      <c r="W91" s="4"/>
      <c r="X91" s="9"/>
      <c r="Y91" s="9"/>
      <c r="Z91" s="32"/>
      <c r="AA91" s="9"/>
      <c r="AB91" s="9"/>
      <c r="AC91" s="9"/>
      <c r="AD91" s="4"/>
      <c r="AE91" s="9"/>
      <c r="AF91" s="9"/>
      <c r="AG91" s="9"/>
      <c r="AH91" s="9"/>
      <c r="AI91" s="9"/>
      <c r="AJ91" s="9"/>
      <c r="AK91" s="9"/>
      <c r="AL91" s="9"/>
      <c r="AM91" s="9"/>
      <c r="AN91" s="132"/>
      <c r="AO91" s="132"/>
      <c r="AP91" s="132"/>
      <c r="AQ91" s="132"/>
      <c r="AR91" s="59"/>
    </row>
    <row r="92" spans="1:46" s="48" customFormat="1" ht="18.75">
      <c r="A92" s="48" t="s">
        <v>98</v>
      </c>
      <c r="B92" s="49">
        <f>(B3/$B3*$E3)+(B4/$B4*$E4)+(B5/$B5*$E5)+(B6/$B6*$E6)+(B7/$B7*$E7)+(B8/$B8*$E8)+(B9/$B9*$E9)+(B10/$B10*$E10)+(B11/$B11*$E11)+(B22/$B22*$E22)+(B23/$B23*$E23)+(B25/$B25*$E25)+(B26/$B26*$E26)+(B28/$B28*$E28)+(B29/$B29*$E29)+(B30/$B30*$E30)+(B35/$B35*$E35)+(B36/$B36*$E36)+(B38/$B38*$E38)+(B40/$B40*$E40)+(B41/$B41*$E41)+(B43/$B43*$E43)+(B45/$B45*$E45)+(B46/$B46*$E46)+(B48/$B48*$E48)+(B50/$B50*$E50)+(B51/$B51*$E51)+(B55/$B55*$E55)+(B57/$B57*$E57)+(B59/$B59*$E59)+(B61/$B61*$E61)+(B63/$B63*$E63)+(B64/$B64*$E64)+(B66/$B66*$E66)+(B68/$B68*$E68)+(B70/$B70*$E70)+(B71/$B71*$E71)+(B72/$B72*$E72)+(B73/$B73*$E73)+(B75/$B75*$E75)+(B77/$B77*$E77)+(B80/$B80*$E80)+(B83/$B83*$E83)+(B85/$B85*$E85)+(B87/$B87*$E87)+(B89/$B89*$E89)+(B12/$B12*$E12)+(B13/$B13*$E13)+(B14/$B14*$E14)+(B20/$B20*$E20)+(B91/$B91*$E91)+(B81/$B81*$E81)+(B53/$B53*$E53)+(B31/$B31*$E31)+(B19/$B19*$E19)+(B18/$B18*$E18)+(B17/$B17*$E17)+(B16/$B16*$E16)+(B15/$B15*$E15)+(B74/$B74*$E74)</f>
        <v>56196</v>
      </c>
      <c r="C92" s="49"/>
      <c r="D92" s="50"/>
      <c r="E92" s="49">
        <f>SUM(E3:E91)</f>
        <v>56196</v>
      </c>
      <c r="F92" s="49">
        <f>(F3/$B3*$E3)+(F4/$B4*$E4)+(F5/$B5*$E5)+(F6/$B6*$E6)+(F7/$B7*$E7)+(F8/$B8*$E8)+(F9/$B9*$E9)+(F10/$B10*$E10)+(F11/$B11*$E11)+(F22/$B22*$E22)+(F23/$B23*$E23)+(F25/$B25*$E25)+(F26/$B26*$E26)+(F28/$B28*$E28)+(F29/$B29*$E29)+(F30/$B30*$E30)+(F35/$B35*$E35)+(F36/$B36*$E36)+(F38/$B38*$E38)+(F40/$B40*$E40)+(F41/$B41*$E41)+(F43/$B43*$E43)+(F45/$B45*$E45)+(F46/$B46*$E46)+(F48/$B48*$E48)+(F50/$B50*$E50)+(F51/$B51*$E51)+(F55/$B55*$E55)+(F57/$B57*$E57)+(F59/$B59*$E59)+(F61/$B61*$E61)+(F63/$B63*$E63)+(F64/$B64*$E64)+(F66/$B66*$E66)+(F68/$B68*$E68)+(F70/$B70*$E70)+(F71/$B71*$E71)+(F72/$B72*$E72)+(F73/$B73*$E73)+(F75/$B75*$E75)+(F77/$B77*$E77)+(F80/$B80*$E80)+(F83/$B83*$E83)+(F85/$B85*$E85)+(F87/$B87*$E87)+(F89/$B89*$E89)+(F12/$B12*$E12)+(F13/$B13*$E13)+(F14/$B14*$E14)+(F20/$B20*$E20)+(F91/$B91*$E91)+(F81/$B81*$E81)+(F53/$B53*$E53)+(F31/$B31*$E31)+(F19/$B19*$E19)+(F18/$B18*$E18)+(F17/$B17*$E17)+(F16/$B16*$E16)+(F15/$B15*$E15)+(F74/$B74*$E74)</f>
        <v>1022.9799999999999</v>
      </c>
      <c r="G92" s="49">
        <f t="shared" ref="G92:AL92" si="51">(G3/$B3*$E3)+(G4/$B4*$E4)+(G5/$B5*$E5)+(G6/$B6*$E6)+(G7/$B7*$E7)+(G8/$B8*$E8)+(G9/$B9*$E9)+(G10/$B10*$E10)+(G11/$B11*$E11)+(G22/$B22*$E22)+(G23/$B23*$E23)+(G25/$B25*$E25)+(G26/$B26*$E26)+(G28/$B28*$E28)+(G29/$B29*$E29)+(G30/$B30*$E30)+(G35/$B35*$E35)+(G36/$B36*$E36)+(G38/$B38*$E38)+(G40/$B40*$E40)+(G41/$B41*$E41)+(G43/$B43*$E43)+(G45/$B45*$E45)+(G46/$B46*$E46)+(G48/$B48*$E48)+(G50/$B50*$E50)+(G51/$B51*$E51)+(G55/$B55*$E55)+(G57/$B57*$E57)+(G59/$B59*$E59)+(G61/$B61*$E61)+(G63/$B63*$E63)+(G64/$B64*$E64)+(G66/$B66*$E66)+(G68/$B68*$E68)+(G70/$B70*$E70)+(G71/$B71*$E71)+(G72/$B72*$E72)+(G73/$B73*$E73)+(G75/$B75*$E75)+(G77/$B77*$E77)+(G80/$B80*$E80)+(G83/$B83*$E83)+(G85/$B85*$E85)+(G87/$B87*$E87)+(G89/$B89*$E89)+(G12/$B12*$E12)+(G13/$B13*$E13)+(G14/$B14*$E14)+(G20/$B20*$E20)+(G91/$B91*$E91)+(G81/$B81*$E81)+(G53/$B53*$E53)+(G31/$B31*$E31)+(G19/$B19*$E19)+(G18/$B18*$E18)+(G17/$B17*$E17)+(G16/$B16*$E16)+(G15/$B15*$E15)+(G74/$B74*$E74)</f>
        <v>6819.9399999999987</v>
      </c>
      <c r="H92" s="49">
        <f t="shared" si="51"/>
        <v>750.75</v>
      </c>
      <c r="I92" s="49">
        <f t="shared" si="51"/>
        <v>956.67</v>
      </c>
      <c r="J92" s="49">
        <f t="shared" si="51"/>
        <v>8007.0800000000008</v>
      </c>
      <c r="K92" s="49">
        <f t="shared" si="51"/>
        <v>1740.99</v>
      </c>
      <c r="L92" s="49">
        <f t="shared" si="51"/>
        <v>2253.3000000000002</v>
      </c>
      <c r="M92" s="49">
        <f t="shared" si="51"/>
        <v>342.4</v>
      </c>
      <c r="N92" s="49">
        <f t="shared" si="51"/>
        <v>3665.3200000000006</v>
      </c>
      <c r="O92" s="49">
        <f t="shared" si="51"/>
        <v>2889.66</v>
      </c>
      <c r="P92" s="49">
        <f t="shared" si="51"/>
        <v>2980.93</v>
      </c>
      <c r="Q92" s="49">
        <f t="shared" si="51"/>
        <v>2268.8700000000003</v>
      </c>
      <c r="R92" s="49">
        <f t="shared" si="51"/>
        <v>2601.7400000000002</v>
      </c>
      <c r="S92" s="49">
        <f t="shared" si="51"/>
        <v>312.55</v>
      </c>
      <c r="T92" s="49">
        <f t="shared" si="51"/>
        <v>3343.2000000000003</v>
      </c>
      <c r="U92" s="49">
        <f t="shared" si="51"/>
        <v>1544.1499999999999</v>
      </c>
      <c r="V92" s="49">
        <f t="shared" si="51"/>
        <v>1741.55</v>
      </c>
      <c r="W92" s="49">
        <f t="shared" si="51"/>
        <v>2091.9</v>
      </c>
      <c r="X92" s="49">
        <f t="shared" si="51"/>
        <v>285.25</v>
      </c>
      <c r="Y92" s="49">
        <f t="shared" si="51"/>
        <v>2171.88</v>
      </c>
      <c r="Z92" s="49">
        <f t="shared" si="51"/>
        <v>571.16000000000008</v>
      </c>
      <c r="AA92" s="49">
        <f t="shared" si="51"/>
        <v>1611.91</v>
      </c>
      <c r="AB92" s="49">
        <f t="shared" si="51"/>
        <v>478.34</v>
      </c>
      <c r="AC92" s="49">
        <f t="shared" si="51"/>
        <v>385.75</v>
      </c>
      <c r="AD92" s="49">
        <f t="shared" si="51"/>
        <v>2462.8000000000002</v>
      </c>
      <c r="AE92" s="49">
        <f t="shared" si="51"/>
        <v>1975.26</v>
      </c>
      <c r="AF92" s="49">
        <f t="shared" si="51"/>
        <v>1733.9199999999998</v>
      </c>
      <c r="AG92" s="49">
        <f t="shared" si="51"/>
        <v>2436.2799999999997</v>
      </c>
      <c r="AH92" s="49">
        <f t="shared" si="51"/>
        <v>1594.48</v>
      </c>
      <c r="AI92" s="49">
        <f t="shared" si="51"/>
        <v>1800.59</v>
      </c>
      <c r="AJ92" s="49">
        <f t="shared" si="51"/>
        <v>532.55999999999995</v>
      </c>
      <c r="AK92" s="49">
        <f t="shared" si="51"/>
        <v>4676.2</v>
      </c>
      <c r="AL92" s="49">
        <f t="shared" si="51"/>
        <v>884.44</v>
      </c>
      <c r="AM92" s="49">
        <f>SUM(F92:AL92)</f>
        <v>68934.8</v>
      </c>
    </row>
  </sheetData>
  <hyperlinks>
    <hyperlink ref="F1" r:id="rId1" tooltip="Информация о пользователе." display="http://fermer.ru/user/123831"/>
    <hyperlink ref="H1" r:id="rId2" tooltip="Информация о пользователе." display="http://fermer.ru/user/35675"/>
    <hyperlink ref="I1" r:id="rId3" tooltip="Информация о пользователе." display="http://fermer.ru/user/89749"/>
    <hyperlink ref="K1" r:id="rId4" tooltip="Информация о пользователе." display="http://fermer.ru/user/35258"/>
    <hyperlink ref="N1" r:id="rId5" tooltip="Информация о пользователе." display="http://fermer.ru/user/17101"/>
    <hyperlink ref="O1" r:id="rId6" tooltip="Информация о пользователе." display="http://fermer.ru/user/68184"/>
    <hyperlink ref="P1" r:id="rId7" tooltip="Информация о пользователе." display="http://fermer.ru/user/115244"/>
    <hyperlink ref="A3" r:id="rId8"/>
    <hyperlink ref="A4" r:id="rId9"/>
    <hyperlink ref="A5" r:id="rId10"/>
    <hyperlink ref="A7" r:id="rId11" display=" Дар Заволжья розовый"/>
    <hyperlink ref="A6" r:id="rId12" display="Дар Заволжья"/>
    <hyperlink ref="A8" r:id="rId13"/>
    <hyperlink ref="A9" r:id="rId14"/>
    <hyperlink ref="A11" r:id="rId15"/>
    <hyperlink ref="A10" r:id="rId16"/>
    <hyperlink ref="A29" r:id="rId17"/>
    <hyperlink ref="A25" r:id="rId18"/>
    <hyperlink ref="A30" r:id="rId19"/>
    <hyperlink ref="A26" r:id="rId20"/>
    <hyperlink ref="A36" r:id="rId21"/>
    <hyperlink ref="A40" r:id="rId22"/>
    <hyperlink ref="A41" r:id="rId23" display="Галинэ F1"/>
    <hyperlink ref="A38" r:id="rId24"/>
    <hyperlink ref="A43" r:id="rId25"/>
    <hyperlink ref="A48" r:id="rId26"/>
    <hyperlink ref="A50" r:id="rId27"/>
    <hyperlink ref="A51" r:id="rId28"/>
    <hyperlink ref="A55" r:id="rId29"/>
    <hyperlink ref="A57" r:id="rId30"/>
    <hyperlink ref="A61" r:id="rId31"/>
    <hyperlink ref="A63" r:id="rId32" display="Витаминная"/>
    <hyperlink ref="A64" r:id="rId33"/>
    <hyperlink ref="A66" r:id="rId34"/>
    <hyperlink ref="A68" r:id="rId35" display="Ред Мит(внутри ярко-розовая)"/>
    <hyperlink ref="A70" r:id="rId36"/>
    <hyperlink ref="A71" r:id="rId37"/>
    <hyperlink ref="R1" r:id="rId38" tooltip="Информация о пользователе." display="http://fermer.ru/user/137280"/>
    <hyperlink ref="T1" r:id="rId39" tooltip="Информация о пользователе." display="http://fermer.ru/user/142448"/>
    <hyperlink ref="U1" r:id="rId40" tooltip="Информация о пользователе." display="http://fermer.ru/user/118586"/>
    <hyperlink ref="A72" r:id="rId41"/>
    <hyperlink ref="A73" r:id="rId42"/>
    <hyperlink ref="A80" r:id="rId43" display="Итальянский гигант, г"/>
    <hyperlink ref="Q1" r:id="rId44" tooltip="Информация о пользователе." display="http://fermer.ru/user/28630"/>
    <hyperlink ref="V1" r:id="rId45" tooltip="Информация о пользователе." display="http://fermer.ru/user/133760"/>
    <hyperlink ref="J1" r:id="rId46" tooltip="Информация о пользователе." display="http://fermer.ru/user/45458"/>
    <hyperlink ref="A46" r:id="rId47"/>
    <hyperlink ref="W1" r:id="rId48" tooltip="Информация о пользователе." display="http://fermer.ru/user/31635"/>
    <hyperlink ref="X1" r:id="rId49" tooltip="Информация о пользователе." display="http://fermer.ru/user/140298"/>
    <hyperlink ref="Y1" r:id="rId50" tooltip="Информация о пользователе." display="http://fermer.ru/user/29926"/>
    <hyperlink ref="Z1" r:id="rId51" tooltip="Информация о пользователе." display="http://fermer.ru/user/40367"/>
    <hyperlink ref="A83" r:id="rId52" display="Дилл"/>
    <hyperlink ref="AA1" r:id="rId53" tooltip="Информация о пользователе." display="http://fermer.ru/user/130820"/>
    <hyperlink ref="A22" r:id="rId54"/>
    <hyperlink ref="A23" r:id="rId55"/>
    <hyperlink ref="A75" r:id="rId56"/>
    <hyperlink ref="A85" r:id="rId57"/>
    <hyperlink ref="AB1" r:id="rId58" tooltip="Информация о пользователе." display="http://fermer.ru/user/131847"/>
    <hyperlink ref="AC1" r:id="rId59" tooltip="Информация о пользователе." display="http://fermer.ru/user/68091"/>
    <hyperlink ref="A87" r:id="rId60"/>
    <hyperlink ref="AD1" r:id="rId61" tooltip="Информация о пользователе." display="http://fermer.ru/user/117047"/>
    <hyperlink ref="AE1" r:id="rId62" tooltip="Информация о пользователе." display="http://fermer.ru/user/143607"/>
    <hyperlink ref="AF1" r:id="rId63" tooltip="Информация о пользователе." display="http://fermer.ru/user/143613"/>
    <hyperlink ref="AG1" r:id="rId64" tooltip="Информация о пользователе." display="http://fermer.ru/user/122711"/>
    <hyperlink ref="AH1" r:id="rId65" tooltip="Информация о пользователе." display="http://fermer.ru/user/12169"/>
    <hyperlink ref="AI1" r:id="rId66" tooltip="Информация о пользователе." display="http://fermer.ru/user/60073"/>
    <hyperlink ref="A89" r:id="rId67" display="Эмили  (зеленый)"/>
    <hyperlink ref="AJ1" r:id="rId68" tooltip="Информация о пользователе." display="http://fermer.ru/user/116317"/>
    <hyperlink ref="AK1" r:id="rId69" tooltip="Информация о пользователе." display="http://fermer.ru/user/91262"/>
    <hyperlink ref="AL1" r:id="rId70" tooltip="Информация о пользователе." display="http://fermer.ru/user/144278"/>
    <hyperlink ref="A59" r:id="rId71"/>
  </hyperlinks>
  <pageMargins left="0.70866141732283472" right="0.70866141732283472" top="0.74803149606299213" bottom="0.74803149606299213" header="0.31496062992125984" footer="0.31496062992125984"/>
  <pageSetup paperSize="256" scale="29" orientation="landscape" verticalDpi="0" r:id="rId7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2014-11-29T12:30:37Z</cp:lastPrinted>
  <dcterms:created xsi:type="dcterms:W3CDTF">2014-11-12T03:31:02Z</dcterms:created>
  <dcterms:modified xsi:type="dcterms:W3CDTF">2014-12-03T17:36:10Z</dcterms:modified>
</cp:coreProperties>
</file>