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3" i="1"/>
  <c r="D83" s="1"/>
  <c r="C22"/>
  <c r="D22" s="1"/>
  <c r="C27"/>
  <c r="D27" s="1"/>
  <c r="C28"/>
  <c r="D28" s="1"/>
  <c r="C51"/>
  <c r="D51" s="1"/>
  <c r="G84"/>
  <c r="H84"/>
  <c r="I84"/>
  <c r="J84"/>
  <c r="K84"/>
  <c r="L84"/>
  <c r="M84"/>
  <c r="N84"/>
  <c r="O84"/>
  <c r="P84"/>
  <c r="Q84"/>
  <c r="R84"/>
  <c r="S84"/>
  <c r="T84"/>
  <c r="U84"/>
  <c r="F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V84"/>
  <c r="C15"/>
  <c r="D15" s="1"/>
  <c r="C14"/>
  <c r="D14" s="1"/>
  <c r="C13"/>
  <c r="D13" s="1"/>
  <c r="C12"/>
  <c r="D12" s="1"/>
  <c r="C73"/>
  <c r="D73" s="1"/>
  <c r="C66"/>
  <c r="D66" s="1"/>
  <c r="C81"/>
  <c r="D81" s="1"/>
  <c r="C37"/>
  <c r="D37" s="1"/>
  <c r="C79"/>
  <c r="D79" s="1"/>
  <c r="C77"/>
  <c r="D77" s="1"/>
  <c r="C67"/>
  <c r="D67" s="1"/>
  <c r="C18"/>
  <c r="D18" s="1"/>
  <c r="C17"/>
  <c r="D17" s="1"/>
  <c r="C75"/>
  <c r="D75" s="1"/>
  <c r="C69"/>
  <c r="D69" s="1"/>
  <c r="C63"/>
  <c r="D63" s="1"/>
  <c r="C64"/>
  <c r="D64" s="1"/>
  <c r="C65"/>
  <c r="D65" s="1"/>
  <c r="C45"/>
  <c r="D45" s="1"/>
  <c r="C40"/>
  <c r="D40" s="1"/>
  <c r="C35"/>
  <c r="D35" s="1"/>
  <c r="C29"/>
  <c r="D29" s="1"/>
  <c r="C30"/>
  <c r="D30" s="1"/>
  <c r="C21"/>
  <c r="D21" s="1"/>
  <c r="C23"/>
  <c r="D23" s="1"/>
  <c r="C24"/>
  <c r="D24" s="1"/>
  <c r="C25"/>
  <c r="D25" s="1"/>
  <c r="C39"/>
  <c r="D39" s="1"/>
  <c r="C72"/>
  <c r="D72" s="1"/>
  <c r="C70"/>
  <c r="D70" s="1"/>
  <c r="C62"/>
  <c r="D62" s="1"/>
  <c r="C60"/>
  <c r="D60" s="1"/>
  <c r="C58"/>
  <c r="D58" s="1"/>
  <c r="C56"/>
  <c r="D56" s="1"/>
  <c r="C55"/>
  <c r="D55" s="1"/>
  <c r="C53"/>
  <c r="D53" s="1"/>
  <c r="C49"/>
  <c r="D49" s="1"/>
  <c r="C47"/>
  <c r="D47" s="1"/>
  <c r="C44"/>
  <c r="D44" s="1"/>
  <c r="C42"/>
  <c r="D42" s="1"/>
  <c r="C34"/>
  <c r="D34" s="1"/>
  <c r="C32"/>
  <c r="D32" s="1"/>
  <c r="C20"/>
  <c r="D20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<sst xmlns="http://schemas.openxmlformats.org/spreadsheetml/2006/main" count="122" uniqueCount="120">
  <si>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</si>
  <si>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</si>
  <si>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</si>
  <si>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</si>
  <si>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</si>
  <si>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</si>
  <si>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</si>
  <si>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</si>
  <si>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</si>
  <si>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</si>
  <si>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</si>
  <si>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</si>
  <si>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</si>
  <si>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</si>
  <si>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</si>
  <si>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</si>
  <si>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</si>
  <si>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</si>
  <si>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</si>
  <si>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</si>
  <si>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</si>
  <si>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</si>
  <si>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</si>
  <si>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</si>
  <si>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</si>
  <si>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</si>
  <si>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</si>
  <si>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</si>
  <si>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</si>
  <si>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</si>
  <si>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</si>
  <si>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</si>
  <si>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</si>
  <si>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</si>
  <si>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</si>
  <si>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</si>
  <si>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</si>
  <si>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</si>
  <si>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</si>
  <si>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</si>
  <si>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</si>
  <si>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</si>
  <si>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</si>
  <si>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</si>
  <si>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</si>
  <si>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</si>
  <si>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</si>
  <si>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</si>
  <si>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</si>
  <si>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</si>
  <si>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</si>
  <si>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</si>
  <si>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</si>
  <si>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</si>
  <si>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</si>
  <si>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</si>
  <si>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</si>
  <si>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</si>
  <si>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</si>
  <si>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</si>
  <si>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</si>
  <si>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</si>
  <si>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</si>
  <si>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</si>
  <si>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</si>
  <si>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</si>
  <si>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</si>
  <si>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</si>
  <si>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</si>
  <si>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</si>
  <si>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</si>
  <si>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</si>
  <si>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</si>
  <si>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</si>
  <si>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</si>
  <si>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</si>
  <si>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</si>
  <si>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</si>
  <si>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</si>
  <si>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</si>
  <si>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</si>
  <si>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</si>
  <si>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</si>
  <si>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</si>
  <si>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</si>
  <si>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</si>
  <si>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</si>
  <si>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</si>
  <si>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</si>
  <si>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</si>
  <si>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</si>
  <si>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</si>
  <si>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</si>
  <si>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</si>
  <si>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</si>
  <si>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</si>
  <si>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</si>
  <si>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</si>
  <si>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</si>
  <si>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</si>
  <si>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</si>
  <si>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</si>
  <si>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</si>
  <si>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</si>
  <si>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</si>
  <si>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</si>
  <si>
    <t>Базилик</t>
  </si>
  <si>
    <t>Эмили  (зеленый)</t>
  </si>
  <si>
    <t>То</t>
  </si>
  <si>
    <t>Зозуля ,г</t>
  </si>
  <si>
    <t>flo24</t>
  </si>
  <si>
    <t>Анива</t>
  </si>
  <si>
    <t>Петра(кудрявая)</t>
  </si>
  <si>
    <t>Пинк Парадайз</t>
  </si>
  <si>
    <t>Воловье сердце</t>
  </si>
  <si>
    <t>Бычье сердце оранжевое</t>
  </si>
  <si>
    <t>Амулет</t>
  </si>
  <si>
    <t>Иринкаатн</t>
  </si>
  <si>
    <t>Руккола</t>
  </si>
  <si>
    <t>Колтивата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</si>
</sst>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3" borderId="0" xfId="0" applyFill="1"/>
    <xf numFmtId="0" fontId="0" fillId="4" borderId="2" xfId="0" applyFill="1" applyBorder="1"/>
    <xf numFmtId="0" fontId="0" fillId="3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4" borderId="3" xfId="0" applyFill="1" applyBorder="1"/>
    <xf numFmtId="0" fontId="0" fillId="3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5" borderId="0" xfId="0" applyFont="1" applyFill="1"/>
    <xf numFmtId="0" fontId="0" fillId="6" borderId="3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6" borderId="1" xfId="0" applyFill="1" applyBorder="1"/>
    <xf numFmtId="0" fontId="9" fillId="6" borderId="2" xfId="0" applyFont="1" applyFill="1" applyBorder="1"/>
    <xf numFmtId="3" fontId="9" fillId="6" borderId="2" xfId="0" applyNumberFormat="1" applyFont="1" applyFill="1" applyBorder="1"/>
    <xf numFmtId="0" fontId="9" fillId="6" borderId="1" xfId="0" applyFont="1" applyFill="1" applyBorder="1"/>
    <xf numFmtId="0" fontId="13" fillId="6" borderId="1" xfId="1" applyFont="1" applyFill="1" applyBorder="1" applyAlignment="1" applyProtection="1"/>
    <xf numFmtId="0" fontId="14" fillId="6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5" borderId="3" xfId="0" applyFont="1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1" fillId="2" borderId="1" xfId="1" applyFill="1" applyBorder="1" applyAlignment="1" applyProtection="1"/>
    <xf numFmtId="0" fontId="1" fillId="0" borderId="1" xfId="1" applyBorder="1" applyAlignment="1" applyProtection="1"/>
    <xf numFmtId="0" fontId="1" fillId="0" borderId="2" xfId="1" applyBorder="1" applyAlignment="1" applyProtection="1"/>
    <xf numFmtId="0" fontId="0" fillId="4" borderId="0" xfId="0" applyFill="1" applyBorder="1"/>
    <xf numFmtId="0" fontId="0" fillId="3" borderId="0" xfId="0" applyFill="1" applyBorder="1"/>
    <xf numFmtId="0" fontId="1" fillId="2" borderId="2" xfId="1" applyFill="1" applyBorder="1" applyAlignment="1" applyProtection="1"/>
    <xf numFmtId="0" fontId="6" fillId="0" borderId="2" xfId="0" applyFont="1" applyBorder="1"/>
    <xf numFmtId="0" fontId="0" fillId="6" borderId="0" xfId="0" applyFill="1" applyBorder="1"/>
    <xf numFmtId="0" fontId="0" fillId="6" borderId="0" xfId="0" applyFill="1"/>
    <xf numFmtId="0" fontId="10" fillId="7" borderId="3" xfId="0" applyFont="1" applyFill="1" applyBorder="1"/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/>
    <xf numFmtId="0" fontId="11" fillId="5" borderId="2" xfId="0" applyFont="1" applyFill="1" applyBorder="1"/>
    <xf numFmtId="0" fontId="0" fillId="0" borderId="3" xfId="0" applyFill="1" applyBorder="1"/>
    <xf numFmtId="0" fontId="15" fillId="8" borderId="0" xfId="0" applyFont="1" applyFill="1"/>
    <xf numFmtId="0" fontId="16" fillId="8" borderId="1" xfId="0" applyFont="1" applyFill="1" applyBorder="1"/>
    <xf numFmtId="0" fontId="15" fillId="8" borderId="3" xfId="0" applyFont="1" applyFill="1" applyBorder="1"/>
    <xf numFmtId="0" fontId="15" fillId="8" borderId="2" xfId="0" applyFont="1" applyFill="1" applyBorder="1"/>
    <xf numFmtId="0" fontId="1" fillId="9" borderId="0" xfId="1" applyFill="1" applyAlignment="1" applyProtection="1"/>
    <xf numFmtId="0" fontId="1" fillId="10" borderId="0" xfId="1" applyFill="1" applyBorder="1" applyAlignment="1" applyProtection="1"/>
    <xf numFmtId="0" fontId="0" fillId="9" borderId="0" xfId="0" applyFont="1" applyFill="1"/>
    <xf numFmtId="0" fontId="1" fillId="2" borderId="3" xfId="1" applyFill="1" applyBorder="1" applyAlignment="1" applyProtection="1"/>
    <xf numFmtId="0" fontId="0" fillId="9" borderId="3" xfId="0" applyFill="1" applyBorder="1"/>
    <xf numFmtId="0" fontId="0" fillId="9" borderId="2" xfId="0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9" fillId="12" borderId="2" xfId="0" applyFont="1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0" xfId="0" applyFill="1" applyBorder="1"/>
    <xf numFmtId="0" fontId="0" fillId="12" borderId="1" xfId="0" applyFill="1" applyBorder="1"/>
    <xf numFmtId="0" fontId="9" fillId="9" borderId="2" xfId="0" applyFont="1" applyFill="1" applyBorder="1"/>
    <xf numFmtId="0" fontId="1" fillId="14" borderId="0" xfId="1" applyFill="1" applyAlignment="1" applyProtection="1"/>
    <xf numFmtId="0" fontId="1" fillId="11" borderId="0" xfId="1" applyFill="1" applyAlignment="1" applyProtection="1"/>
    <xf numFmtId="0" fontId="1" fillId="15" borderId="0" xfId="1" applyFill="1" applyBorder="1" applyAlignment="1" applyProtection="1"/>
    <xf numFmtId="0" fontId="1" fillId="9" borderId="2" xfId="1" applyFill="1" applyBorder="1" applyAlignment="1" applyProtection="1"/>
    <xf numFmtId="0" fontId="9" fillId="6" borderId="0" xfId="0" applyFont="1" applyFill="1" applyBorder="1"/>
    <xf numFmtId="0" fontId="1" fillId="9" borderId="4" xfId="1" applyFill="1" applyBorder="1" applyAlignment="1" applyProtection="1"/>
    <xf numFmtId="0" fontId="14" fillId="6" borderId="5" xfId="1" applyFont="1" applyFill="1" applyBorder="1" applyAlignment="1" applyProtection="1"/>
    <xf numFmtId="0" fontId="10" fillId="7" borderId="6" xfId="0" applyFont="1" applyFill="1" applyBorder="1"/>
    <xf numFmtId="0" fontId="10" fillId="7" borderId="7" xfId="0" applyFont="1" applyFill="1" applyBorder="1"/>
    <xf numFmtId="0" fontId="9" fillId="6" borderId="7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5" xfId="0" applyFill="1" applyBorder="1"/>
    <xf numFmtId="0" fontId="1" fillId="10" borderId="8" xfId="1" applyFill="1" applyBorder="1" applyAlignment="1" applyProtection="1"/>
    <xf numFmtId="0" fontId="14" fillId="6" borderId="10" xfId="1" applyFont="1" applyFill="1" applyBorder="1" applyAlignment="1" applyProtection="1"/>
    <xf numFmtId="0" fontId="10" fillId="7" borderId="11" xfId="0" applyFont="1" applyFill="1" applyBorder="1"/>
    <xf numFmtId="0" fontId="10" fillId="7" borderId="8" xfId="0" applyFont="1" applyFill="1" applyBorder="1"/>
    <xf numFmtId="0" fontId="9" fillId="6" borderId="8" xfId="0" applyFont="1" applyFill="1" applyBorder="1"/>
    <xf numFmtId="0" fontId="0" fillId="3" borderId="11" xfId="0" applyFill="1" applyBorder="1"/>
    <xf numFmtId="0" fontId="0" fillId="3" borderId="9" xfId="0" applyFill="1" applyBorder="1"/>
    <xf numFmtId="0" fontId="1" fillId="10" borderId="9" xfId="1" applyFill="1" applyBorder="1" applyAlignment="1" applyProtection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6" borderId="9" xfId="1" applyFont="1" applyFill="1" applyBorder="1" applyAlignment="1" applyProtection="1"/>
    <xf numFmtId="0" fontId="9" fillId="6" borderId="9" xfId="0" applyFont="1" applyFill="1" applyBorder="1"/>
    <xf numFmtId="0" fontId="1" fillId="10" borderId="4" xfId="1" applyFill="1" applyBorder="1" applyAlignment="1" applyProtection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3" fontId="12" fillId="6" borderId="7" xfId="0" applyNumberFormat="1" applyFont="1" applyFill="1" applyBorder="1"/>
    <xf numFmtId="0" fontId="2" fillId="0" borderId="6" xfId="1" applyFont="1" applyBorder="1" applyAlignment="1" applyProtection="1"/>
    <xf numFmtId="0" fontId="2" fillId="0" borderId="7" xfId="1" applyFont="1" applyBorder="1" applyAlignment="1" applyProtection="1"/>
    <xf numFmtId="0" fontId="0" fillId="3" borderId="6" xfId="0" applyFill="1" applyBorder="1"/>
    <xf numFmtId="0" fontId="0" fillId="3" borderId="4" xfId="0" applyFill="1" applyBorder="1"/>
    <xf numFmtId="3" fontId="12" fillId="6" borderId="8" xfId="0" applyNumberFormat="1" applyFont="1" applyFill="1" applyBorder="1"/>
    <xf numFmtId="0" fontId="2" fillId="0" borderId="11" xfId="1" applyFont="1" applyBorder="1" applyAlignment="1" applyProtection="1"/>
    <xf numFmtId="0" fontId="1" fillId="11" borderId="9" xfId="1" applyFill="1" applyBorder="1" applyAlignment="1" applyProtection="1"/>
    <xf numFmtId="0" fontId="2" fillId="0" borderId="8" xfId="1" applyFont="1" applyBorder="1" applyAlignment="1" applyProtection="1"/>
    <xf numFmtId="0" fontId="0" fillId="9" borderId="6" xfId="0" applyFill="1" applyBorder="1"/>
    <xf numFmtId="0" fontId="0" fillId="9" borderId="7" xfId="0" applyFill="1" applyBorder="1"/>
    <xf numFmtId="0" fontId="0" fillId="9" borderId="4" xfId="0" applyFill="1" applyBorder="1"/>
    <xf numFmtId="0" fontId="0" fillId="9" borderId="5" xfId="0" applyFill="1" applyBorder="1"/>
    <xf numFmtId="0" fontId="9" fillId="6" borderId="5" xfId="0" applyFont="1" applyFill="1" applyBorder="1"/>
    <xf numFmtId="0" fontId="2" fillId="9" borderId="6" xfId="1" applyFont="1" applyFill="1" applyBorder="1" applyAlignment="1" applyProtection="1"/>
    <xf numFmtId="3" fontId="9" fillId="6" borderId="7" xfId="0" applyNumberFormat="1" applyFont="1" applyFill="1" applyBorder="1"/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4" xfId="1" applyBorder="1" applyAlignment="1" applyProtection="1"/>
    <xf numFmtId="0" fontId="0" fillId="9" borderId="4" xfId="0" applyFont="1" applyFill="1" applyBorder="1"/>
    <xf numFmtId="0" fontId="0" fillId="9" borderId="9" xfId="0" applyFont="1" applyFill="1" applyBorder="1"/>
    <xf numFmtId="0" fontId="9" fillId="6" borderId="10" xfId="0" applyFont="1" applyFill="1" applyBorder="1"/>
    <xf numFmtId="0" fontId="1" fillId="13" borderId="9" xfId="1" applyFill="1" applyBorder="1" applyAlignment="1" applyProtection="1"/>
    <xf numFmtId="0" fontId="9" fillId="5" borderId="2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1" xfId="0" applyFill="1" applyBorder="1"/>
    <xf numFmtId="0" fontId="0" fillId="5" borderId="0" xfId="0" applyFill="1"/>
    <xf numFmtId="0" fontId="9" fillId="4" borderId="2" xfId="0" applyFont="1" applyFill="1" applyBorder="1"/>
    <xf numFmtId="0" fontId="0" fillId="12" borderId="11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9" xfId="0" applyFill="1" applyBorder="1"/>
    <xf numFmtId="0" fontId="2" fillId="6" borderId="11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polbig-f1" TargetMode="External"/><Relationship Id="rId18" Type="http://schemas.openxmlformats.org/officeDocument/2006/relationships/hyperlink" Target="http://www.russkiyrostok.ru/catalog/semena-ovoshchnyh-kultur/perec/perec-sladkiy/perec-kubovidnyy/dzhemini-f1" TargetMode="External"/><Relationship Id="rId26" Type="http://schemas.openxmlformats.org/officeDocument/2006/relationships/hyperlink" Target="http://www.russkiyrostok.ru/catalog/semena-ovoshchnyh-kultur/kapusta/kapusta-belokochannaya/mirror-f1" TargetMode="External"/><Relationship Id="rId39" Type="http://schemas.openxmlformats.org/officeDocument/2006/relationships/hyperlink" Target="http://fermer.ru/user/142448" TargetMode="External"/><Relationship Id="rId21" Type="http://schemas.openxmlformats.org/officeDocument/2006/relationships/hyperlink" Target="http://www.russkiyrostok.ru/catalog/semena-ovoshchnyh-kultur/perec/perec-sladkiy/perec-konusovidnyy/samander-f1" TargetMode="External"/><Relationship Id="rId34" Type="http://schemas.openxmlformats.org/officeDocument/2006/relationships/hyperlink" Target="http://www.russkiyrostok.ru/catalog/semena-ovoshchnyh-kultur/kukuruza-saharnaya/dobrynya-f1" TargetMode="External"/><Relationship Id="rId42" Type="http://schemas.openxmlformats.org/officeDocument/2006/relationships/hyperlink" Target="http://www.russkiyrostok.ru/catalog/semena-ovoshchnyh-kultur/ogurec/ogurec-kornishon/ogurec-partenokarpicheskiy/amur-f1" TargetMode="External"/><Relationship Id="rId47" Type="http://schemas.openxmlformats.org/officeDocument/2006/relationships/hyperlink" Target="http://www.russkiyrostok.ru/catalog/semena-bahchevyh-kultur/arbuz/shuga-delikata-f1" TargetMode="External"/><Relationship Id="rId50" Type="http://schemas.openxmlformats.org/officeDocument/2006/relationships/hyperlink" Target="http://fermer.ru/user/29926" TargetMode="External"/><Relationship Id="rId55" Type="http://schemas.openxmlformats.org/officeDocument/2006/relationships/hyperlink" Target="http://www.russkiyrostok.ru/catalog/semena-ovoshchnyh-kultur/tomat/tomaty-dlya-zakrytogo-grunta/tomaty-poludeterminantnye/10-13" TargetMode="External"/><Relationship Id="rId63" Type="http://schemas.openxmlformats.org/officeDocument/2006/relationships/hyperlink" Target="http://fermer.ru/user/143613" TargetMode="External"/><Relationship Id="rId68" Type="http://schemas.openxmlformats.org/officeDocument/2006/relationships/hyperlink" Target="http://fermer.ru/user/11631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hyperlink" Target="http://www.russkiyrostok.ru/catalog/semena-ovoshchnyh-kultur/kapusta/kapusta-krasnokochannaya/rebol-f1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suriya-f1" TargetMode="External"/><Relationship Id="rId29" Type="http://schemas.openxmlformats.org/officeDocument/2006/relationships/hyperlink" Target="http://www.russkiyrostok.ru/catalog/semena-ovoshchnyh-kultur/kapusta/kapusta-brokkoli/montop-f1" TargetMode="External"/><Relationship Id="rId11" Type="http://schemas.openxmlformats.org/officeDocument/2006/relationships/hyperlink" Target="http://www.russkiyrostok.ru/catalog/semena-ovoshchnyh-kultur/tomat/tomaty-dlya-otkrytogo-grunta-i-vremennyh-ukrytiy/dar-0" TargetMode="External"/><Relationship Id="rId24" Type="http://schemas.openxmlformats.org/officeDocument/2006/relationships/hyperlink" Target="http://www.russkiyrostok.ru/catalog/semena-ovoshchnyh-kultur/perec/perec-ostryy/shakira-f1" TargetMode="External"/><Relationship Id="rId32" Type="http://schemas.openxmlformats.org/officeDocument/2006/relationships/hyperlink" Target="http://www.russkiyrostok.ru/catalog/semena-ovoshchnyh-kultur/tykva/vitaminnaya" TargetMode="External"/><Relationship Id="rId37" Type="http://schemas.openxmlformats.org/officeDocument/2006/relationships/hyperlink" Target="http://magazin-naturalist.ru/catalog/6-ogurtsy/7876-ogurets-zanachka-gavrish.html" TargetMode="External"/><Relationship Id="rId40" Type="http://schemas.openxmlformats.org/officeDocument/2006/relationships/hyperlink" Target="http://fermer.ru/user/118586" TargetMode="External"/><Relationship Id="rId45" Type="http://schemas.openxmlformats.org/officeDocument/2006/relationships/hyperlink" Target="http://fermer.ru/user/133760" TargetMode="External"/><Relationship Id="rId53" Type="http://schemas.openxmlformats.org/officeDocument/2006/relationships/hyperlink" Target="http://fermer.ru/user/130820" TargetMode="External"/><Relationship Id="rId58" Type="http://schemas.openxmlformats.org/officeDocument/2006/relationships/hyperlink" Target="http://fermer.ru/user/131847" TargetMode="External"/><Relationship Id="rId66" Type="http://schemas.openxmlformats.org/officeDocument/2006/relationships/hyperlink" Target="http://fermer.ru/user/60073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diabolik-f1" TargetMode="External"/><Relationship Id="rId23" Type="http://schemas.openxmlformats.org/officeDocument/2006/relationships/hyperlink" Target="http://www.russkiyrostok.ru/catalog/semena-ovoshchnyh-kultur/baklazhan/galine-f1" TargetMode="External"/><Relationship Id="rId28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6" Type="http://schemas.openxmlformats.org/officeDocument/2006/relationships/hyperlink" Target="http://www.russkiyrostok.ru/catalog/semena-ovoshchnyh-kultur/ogurec/ogurec-kornishon/ogurec-pcheloopylyaemyy/sonata-f1" TargetMode="External"/><Relationship Id="rId49" Type="http://schemas.openxmlformats.org/officeDocument/2006/relationships/hyperlink" Target="http://fermer.ru/user/140298" TargetMode="External"/><Relationship Id="rId57" Type="http://schemas.openxmlformats.org/officeDocument/2006/relationships/hyperlink" Target="http://www.russkiyrostok.ru/catalog/semena-ovoshchnyh-kultur/bobovye/goroh-ovoshchnoy/dakota" TargetMode="External"/><Relationship Id="rId61" Type="http://schemas.openxmlformats.org/officeDocument/2006/relationships/hyperlink" Target="http://fermer.ru/user/117047" TargetMode="External"/><Relationship Id="rId10" Type="http://schemas.openxmlformats.org/officeDocument/2006/relationships/hyperlink" Target="http://senior-pomidor.com.ua/semena_ovoshei/tomat/571/tomat_Kustovoi_SHedi_Ledi_F1_10_sem.html" TargetMode="External"/><Relationship Id="rId19" Type="http://schemas.openxmlformats.org/officeDocument/2006/relationships/hyperlink" Target="http://www.russkiyrostok.ru/catalog/semena-ovoshchnyh-kultur/perec/perec-sladkiy/perec-kubovidnyy/maratos-f1" TargetMode="External"/><Relationship Id="rId31" Type="http://schemas.openxmlformats.org/officeDocument/2006/relationships/hyperlink" Target="http://www3.syngenta.com/country/ru/ru/seeds/vegetables/cabbages/cauliflower/Pages/bruce.aspx" TargetMode="External"/><Relationship Id="rId44" Type="http://schemas.openxmlformats.org/officeDocument/2006/relationships/hyperlink" Target="http://fermer.ru/user/28630" TargetMode="External"/><Relationship Id="rId52" Type="http://schemas.openxmlformats.org/officeDocument/2006/relationships/hyperlink" Target="http://www.vladam-seeds.com.ua/ru/catalog/goods/95" TargetMode="External"/><Relationship Id="rId60" Type="http://schemas.openxmlformats.org/officeDocument/2006/relationships/hyperlink" Target="http://www.russkiyrostok.ru/catalog/semena-ovoshchnyh-kultur/salat/salat-polukochannyy/levistro" TargetMode="External"/><Relationship Id="rId65" Type="http://schemas.openxmlformats.org/officeDocument/2006/relationships/hyperlink" Target="http://fermer.ru/user/12169" TargetMode="External"/><Relationship Id="rId73" Type="http://schemas.openxmlformats.org/officeDocument/2006/relationships/hyperlink" Target="http://www.agrodepartament.ru/seminis/product/view/50/322.html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linda.pdf" TargetMode="External"/><Relationship Id="rId14" Type="http://schemas.openxmlformats.org/officeDocument/2006/relationships/hyperlink" Target="http://www.russkiyrostok.ru/catalog/semena-ovoshchnyh-kultur/tomat/tomaty-promyshlennye-dlya-pererabotki/solerosso-f1" TargetMode="External"/><Relationship Id="rId22" Type="http://schemas.openxmlformats.org/officeDocument/2006/relationships/hyperlink" Target="http://www.russkiyrostok.ru/catalog/semena-ovoshchnyh-kultur/baklazhan/bibo-f1" TargetMode="External"/><Relationship Id="rId27" Type="http://schemas.openxmlformats.org/officeDocument/2006/relationships/hyperlink" Target="http://www.russkiyrostok.ru/catalog/semena-ovoshchnyh-kultur/kapusta/kapusta-belokochannaya/gloriya-f1" TargetMode="External"/><Relationship Id="rId30" Type="http://schemas.openxmlformats.org/officeDocument/2006/relationships/hyperlink" Target="http://www3.syngenta.com/country/ru/ru/seeds/vegetables/cabbages/chinese-cabbage/Pages/sprinkin.aspx" TargetMode="External"/><Relationship Id="rId35" Type="http://schemas.openxmlformats.org/officeDocument/2006/relationships/hyperlink" Target="http://semenapro.com/index.php?route=product/product&amp;path=59_73&amp;product_id=94" TargetMode="External"/><Relationship Id="rId43" Type="http://schemas.openxmlformats.org/officeDocument/2006/relationships/hyperlink" Target="http://www.russkiyrostok.ru/catalog/semena-ovoshchnyh-kultur/zelennye-kultury/petrushka/italyanskiy-gigant" TargetMode="External"/><Relationship Id="rId48" Type="http://schemas.openxmlformats.org/officeDocument/2006/relationships/hyperlink" Target="http://fermer.ru/user/31635" TargetMode="External"/><Relationship Id="rId56" Type="http://schemas.openxmlformats.org/officeDocument/2006/relationships/hyperlink" Target="http://www.russkiyrostok.ru/catalog/semena-ovoshchnyh-kultur/ogurec/ogurec-kornishon/ogurec-partenokarpicheskiy/kurazh-f1" TargetMode="External"/><Relationship Id="rId64" Type="http://schemas.openxmlformats.org/officeDocument/2006/relationships/hyperlink" Target="http://fermer.ru/user/122711" TargetMode="External"/><Relationship Id="rId69" Type="http://schemas.openxmlformats.org/officeDocument/2006/relationships/hyperlink" Target="http://fermer.ru/user/91262" TargetMode="External"/><Relationship Id="rId8" Type="http://schemas.openxmlformats.org/officeDocument/2006/relationships/hyperlink" Target="http://www.sakata-seed.ru/data/vegetables/tomato/bella_rosa.pdf" TargetMode="External"/><Relationship Id="rId51" Type="http://schemas.openxmlformats.org/officeDocument/2006/relationships/hyperlink" Target="http://fermer.ru/user/40367" TargetMode="External"/><Relationship Id="rId72" Type="http://schemas.openxmlformats.org/officeDocument/2006/relationships/hyperlink" Target="http://www.russkiyrostok.ru/catalog/semena-ovoshchnyh-kultur/perec/perec-sladkiy/perec-konusovidnyy/dzhipsi-f1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perec/perec-sladkiy/perec-kubovidnyy/aristotel-f1" TargetMode="External"/><Relationship Id="rId25" Type="http://schemas.openxmlformats.org/officeDocument/2006/relationships/hyperlink" Target="http://www.russkiyrostok.ru/catalog/semena-bahchevyh-kultur/dynya/roksolana-f1" TargetMode="External"/><Relationship Id="rId33" Type="http://schemas.openxmlformats.org/officeDocument/2006/relationships/hyperlink" Target="http://www.russkiyrostok.ru/catalog/semena-ovoshchnyh-kultur/tykva/sampson-f1" TargetMode="External"/><Relationship Id="rId38" Type="http://schemas.openxmlformats.org/officeDocument/2006/relationships/hyperlink" Target="http://fermer.ru/user/137280" TargetMode="External"/><Relationship Id="rId46" Type="http://schemas.openxmlformats.org/officeDocument/2006/relationships/hyperlink" Target="http://fermer.ru/user/45458" TargetMode="External"/><Relationship Id="rId59" Type="http://schemas.openxmlformats.org/officeDocument/2006/relationships/hyperlink" Target="http://fermer.ru/user/68091" TargetMode="External"/><Relationship Id="rId67" Type="http://schemas.openxmlformats.org/officeDocument/2006/relationships/hyperlink" Target="http://www.enzazaden.com/binaries/NFT%20Brochure%20Rus_tcm13-16979.pdf" TargetMode="External"/><Relationship Id="rId20" Type="http://schemas.openxmlformats.org/officeDocument/2006/relationships/hyperlink" Target="http://www.russkiyrostok.ru/catalog/semena-ovoshchnyh-kultur/perec/perec-sladkiy/perec-kubovidnyy/red-baron-f1" TargetMode="External"/><Relationship Id="rId41" Type="http://schemas.openxmlformats.org/officeDocument/2006/relationships/hyperlink" Target="http://www.russkiyrostok.ru/catalog/semena-ovoshchnyh-kultur/ogurec/ogurec-kornishon/ogurec-partenokarpicheskiy/lenara-f1" TargetMode="External"/><Relationship Id="rId54" Type="http://schemas.openxmlformats.org/officeDocument/2006/relationships/hyperlink" Target="http://www.russkiyrostok.ru/catalog/semena-ovoshchnyh-kultur/tomat/tomaty-dlya-zakrytogo-grunta/tomaty-poludeterminantnye/22-13" TargetMode="External"/><Relationship Id="rId62" Type="http://schemas.openxmlformats.org/officeDocument/2006/relationships/hyperlink" Target="http://fermer.ru/user/143607" TargetMode="External"/><Relationship Id="rId70" Type="http://schemas.openxmlformats.org/officeDocument/2006/relationships/hyperlink" Target="http://fermer.ru/user/144278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8"/>
  <sheetViews>
    <sheetView tabSelected="1" zoomScale="85" zoomScaleNormal="85" workbookViewId="0">
      <pane xSplit="5" ySplit="1" topLeftCell="P52" activePane="bottomRight" state="frozen"/>
      <selection pane="topRight" activeCell="D1" sqref="D1"/>
      <selection pane="bottomLeft" activeCell="A2" sqref="A2"/>
      <selection pane="bottomRight" activeCell="Y67" sqref="Y67"/>
    </sheetView>
  </sheetViews>
  <sheetFormatPr defaultRowHeight="15"/>
  <cols>
    <col min="1" max="1" width="31.42578125" bestFit="1" customWidth="1"/>
    <col min="2" max="2" width="8.28515625" style="24" bestFit="1" customWidth="1"/>
    <col min="3" max="3" width="9.7109375" style="43" bestFit="1" customWidth="1"/>
    <col min="4" max="4" width="9.7109375" style="45" bestFit="1" customWidth="1"/>
    <col min="5" max="5" width="9.140625" style="22"/>
    <col min="6" max="6" width="9.140625" style="11"/>
    <col min="7" max="11" width="9.140625" style="6"/>
    <col min="12" max="12" width="9.140625" style="11"/>
    <col min="13" max="13" width="9.140625" style="6"/>
    <col min="14" max="15" width="9.140625" style="11"/>
    <col min="16" max="16" width="9.140625" style="6"/>
    <col min="17" max="17" width="10" style="6" bestFit="1" customWidth="1"/>
    <col min="18" max="18" width="9.140625" style="6"/>
    <col min="19" max="19" width="9.140625" style="27"/>
    <col min="20" max="20" width="9.140625" style="31"/>
    <col min="21" max="21" width="9.140625" style="11"/>
    <col min="22" max="23" width="9.140625" style="6"/>
    <col min="24" max="25" width="9.140625" style="11"/>
    <col min="26" max="26" width="9.140625" style="31"/>
    <col min="27" max="29" width="9.140625" style="11"/>
    <col min="30" max="30" width="9.140625" style="6"/>
    <col min="31" max="39" width="9.140625" style="11"/>
  </cols>
  <sheetData>
    <row r="1" spans="1:39" ht="30">
      <c r="B1" s="25" t="s">
        <v>9</v>
      </c>
      <c r="C1" s="43" t="s">
        <v>76</v>
      </c>
      <c r="D1" s="44" t="s">
        <v>79</v>
      </c>
      <c r="E1" s="20" t="s">
        <v>16</v>
      </c>
      <c r="F1" s="8" t="s">
        <v>5</v>
      </c>
      <c r="G1" s="36" t="s">
        <v>8</v>
      </c>
      <c r="H1" s="7" t="s">
        <v>21</v>
      </c>
      <c r="I1" s="36" t="s">
        <v>39</v>
      </c>
      <c r="J1" s="36" t="s">
        <v>44</v>
      </c>
      <c r="K1" s="36" t="s">
        <v>47</v>
      </c>
      <c r="L1" s="14" t="s">
        <v>49</v>
      </c>
      <c r="M1" s="40" t="s">
        <v>50</v>
      </c>
      <c r="N1" s="13" t="s">
        <v>51</v>
      </c>
      <c r="O1" s="16" t="s">
        <v>52</v>
      </c>
      <c r="P1" s="36" t="s">
        <v>53</v>
      </c>
      <c r="Q1" s="36" t="s">
        <v>56</v>
      </c>
      <c r="R1" s="36" t="s">
        <v>65</v>
      </c>
      <c r="S1" s="27" t="s">
        <v>66</v>
      </c>
      <c r="T1" s="35" t="s">
        <v>67</v>
      </c>
      <c r="U1" s="8" t="s">
        <v>68</v>
      </c>
      <c r="V1" s="7" t="s">
        <v>75</v>
      </c>
      <c r="W1" s="29" t="s">
        <v>81</v>
      </c>
      <c r="X1" s="8" t="s">
        <v>82</v>
      </c>
      <c r="Y1" s="15" t="s">
        <v>83</v>
      </c>
      <c r="Z1" s="35" t="s">
        <v>84</v>
      </c>
      <c r="AA1" s="8" t="s">
        <v>86</v>
      </c>
      <c r="AB1" s="8" t="s">
        <v>94</v>
      </c>
      <c r="AC1" s="8" t="s">
        <v>95</v>
      </c>
      <c r="AD1" s="7" t="s">
        <v>98</v>
      </c>
      <c r="AE1" s="8" t="s">
        <v>99</v>
      </c>
      <c r="AF1" s="15" t="s">
        <v>100</v>
      </c>
      <c r="AG1" s="13" t="s">
        <v>102</v>
      </c>
      <c r="AH1" s="15" t="s">
        <v>103</v>
      </c>
      <c r="AI1" s="8" t="s">
        <v>104</v>
      </c>
      <c r="AJ1" s="8" t="s">
        <v>110</v>
      </c>
      <c r="AK1" s="8" t="s">
        <v>111</v>
      </c>
      <c r="AL1" s="15" t="s">
        <v>117</v>
      </c>
    </row>
    <row r="2" spans="1:39" s="17" customFormat="1" ht="18.75">
      <c r="A2" s="17" t="s">
        <v>7</v>
      </c>
      <c r="G2" s="46"/>
      <c r="AA2" s="30"/>
      <c r="AB2" s="30"/>
      <c r="AC2" s="30"/>
      <c r="AD2" s="46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79" customFormat="1">
      <c r="A3" s="72" t="s">
        <v>0</v>
      </c>
      <c r="B3" s="73">
        <v>1000</v>
      </c>
      <c r="C3" s="74">
        <f t="shared" ref="C3:C11" si="0">SUM(F3:FN3)</f>
        <v>1000</v>
      </c>
      <c r="D3" s="75">
        <f>C3/B3</f>
        <v>1</v>
      </c>
      <c r="E3" s="76">
        <v>810</v>
      </c>
      <c r="F3" s="77">
        <v>50</v>
      </c>
      <c r="G3" s="78"/>
      <c r="H3" s="78"/>
      <c r="I3" s="78">
        <v>100</v>
      </c>
      <c r="J3" s="78">
        <v>150</v>
      </c>
      <c r="K3" s="78">
        <v>100</v>
      </c>
      <c r="L3" s="77"/>
      <c r="M3" s="78">
        <v>50</v>
      </c>
      <c r="N3" s="77">
        <v>100</v>
      </c>
      <c r="O3" s="77"/>
      <c r="P3" s="78">
        <v>50</v>
      </c>
      <c r="Q3" s="78"/>
      <c r="R3" s="78"/>
      <c r="T3" s="80"/>
      <c r="U3" s="77"/>
      <c r="V3" s="78">
        <v>50</v>
      </c>
      <c r="W3" s="78">
        <v>50</v>
      </c>
      <c r="X3" s="77"/>
      <c r="Y3" s="77">
        <v>50</v>
      </c>
      <c r="Z3" s="80"/>
      <c r="AA3" s="77"/>
      <c r="AB3" s="77"/>
      <c r="AC3" s="77"/>
      <c r="AD3" s="78">
        <v>50</v>
      </c>
      <c r="AE3" s="77"/>
      <c r="AF3" s="77">
        <v>50</v>
      </c>
      <c r="AG3" s="77">
        <v>50</v>
      </c>
      <c r="AH3" s="77">
        <v>50</v>
      </c>
      <c r="AI3" s="77"/>
      <c r="AJ3" s="77"/>
      <c r="AK3" s="77"/>
      <c r="AL3" s="77">
        <v>50</v>
      </c>
      <c r="AM3" s="77"/>
    </row>
    <row r="4" spans="1:39" s="87" customFormat="1">
      <c r="A4" s="81" t="s">
        <v>1</v>
      </c>
      <c r="B4" s="82">
        <v>1000</v>
      </c>
      <c r="C4" s="83">
        <f t="shared" si="0"/>
        <v>1000</v>
      </c>
      <c r="D4" s="84">
        <f t="shared" ref="D4:D72" si="1">C4/B4</f>
        <v>1</v>
      </c>
      <c r="E4" s="85">
        <v>830</v>
      </c>
      <c r="F4" s="136">
        <v>100</v>
      </c>
      <c r="G4" s="137"/>
      <c r="H4" s="137">
        <v>100</v>
      </c>
      <c r="I4" s="137"/>
      <c r="J4" s="137">
        <v>200</v>
      </c>
      <c r="K4" s="137">
        <v>100</v>
      </c>
      <c r="L4" s="136"/>
      <c r="M4" s="137">
        <v>50</v>
      </c>
      <c r="N4" s="136">
        <v>100</v>
      </c>
      <c r="O4" s="136"/>
      <c r="P4" s="137">
        <v>50</v>
      </c>
      <c r="Q4" s="137"/>
      <c r="R4" s="137"/>
      <c r="S4" s="138"/>
      <c r="T4" s="139"/>
      <c r="U4" s="136"/>
      <c r="V4" s="137">
        <v>50</v>
      </c>
      <c r="W4" s="140"/>
      <c r="X4" s="141"/>
      <c r="Y4" s="141">
        <v>50</v>
      </c>
      <c r="Z4" s="142"/>
      <c r="AA4" s="141"/>
      <c r="AB4" s="141"/>
      <c r="AC4" s="141"/>
      <c r="AD4" s="140">
        <v>50</v>
      </c>
      <c r="AE4" s="141"/>
      <c r="AF4" s="141">
        <v>50</v>
      </c>
      <c r="AG4" s="141">
        <v>50</v>
      </c>
      <c r="AH4" s="141"/>
      <c r="AI4" s="141"/>
      <c r="AJ4" s="141"/>
      <c r="AK4" s="141"/>
      <c r="AL4" s="141">
        <v>50</v>
      </c>
      <c r="AM4" s="141"/>
    </row>
    <row r="5" spans="1:39" s="91" customFormat="1">
      <c r="A5" s="88" t="s">
        <v>2</v>
      </c>
      <c r="B5" s="82">
        <v>1000</v>
      </c>
      <c r="C5" s="83">
        <f t="shared" si="0"/>
        <v>2000</v>
      </c>
      <c r="D5" s="84">
        <f t="shared" si="1"/>
        <v>2</v>
      </c>
      <c r="E5" s="85">
        <v>680</v>
      </c>
      <c r="F5" s="89">
        <v>100</v>
      </c>
      <c r="G5" s="90"/>
      <c r="H5" s="90"/>
      <c r="I5" s="90">
        <v>100</v>
      </c>
      <c r="J5" s="90">
        <v>200</v>
      </c>
      <c r="K5" s="90">
        <v>100</v>
      </c>
      <c r="L5" s="89">
        <v>100</v>
      </c>
      <c r="M5" s="90">
        <v>50</v>
      </c>
      <c r="N5" s="89">
        <v>100</v>
      </c>
      <c r="O5" s="89"/>
      <c r="P5" s="90">
        <v>50</v>
      </c>
      <c r="Q5" s="90">
        <v>50</v>
      </c>
      <c r="R5" s="90"/>
      <c r="T5" s="92"/>
      <c r="U5" s="89">
        <v>100</v>
      </c>
      <c r="V5" s="90">
        <v>50</v>
      </c>
      <c r="W5" s="90">
        <v>50</v>
      </c>
      <c r="X5" s="89"/>
      <c r="Y5" s="89">
        <v>50</v>
      </c>
      <c r="Z5" s="92"/>
      <c r="AA5" s="89">
        <v>50</v>
      </c>
      <c r="AB5" s="89"/>
      <c r="AC5" s="89"/>
      <c r="AD5" s="90">
        <v>50</v>
      </c>
      <c r="AE5" s="89">
        <v>50</v>
      </c>
      <c r="AF5" s="89">
        <v>50</v>
      </c>
      <c r="AG5" s="89">
        <v>50</v>
      </c>
      <c r="AH5" s="89">
        <v>50</v>
      </c>
      <c r="AI5" s="89">
        <v>550</v>
      </c>
      <c r="AJ5" s="89"/>
      <c r="AK5" s="89"/>
      <c r="AL5" s="89">
        <v>50</v>
      </c>
      <c r="AM5" s="89"/>
    </row>
    <row r="6" spans="1:39" s="87" customFormat="1">
      <c r="A6" s="88" t="s">
        <v>69</v>
      </c>
      <c r="B6" s="82">
        <v>25</v>
      </c>
      <c r="C6" s="83">
        <f t="shared" si="0"/>
        <v>50</v>
      </c>
      <c r="D6" s="84">
        <f t="shared" si="1"/>
        <v>2</v>
      </c>
      <c r="E6" s="85">
        <v>150</v>
      </c>
      <c r="F6" s="86"/>
      <c r="G6" s="93"/>
      <c r="H6" s="93"/>
      <c r="I6" s="93"/>
      <c r="J6" s="93">
        <v>10</v>
      </c>
      <c r="K6" s="93"/>
      <c r="L6" s="86"/>
      <c r="M6" s="93">
        <v>5</v>
      </c>
      <c r="N6" s="86">
        <v>5</v>
      </c>
      <c r="O6" s="86"/>
      <c r="P6" s="93">
        <v>5</v>
      </c>
      <c r="Q6" s="93"/>
      <c r="R6" s="93"/>
      <c r="T6" s="94"/>
      <c r="U6" s="86"/>
      <c r="V6" s="93"/>
      <c r="W6" s="93"/>
      <c r="X6" s="86"/>
      <c r="Y6" s="86">
        <v>5</v>
      </c>
      <c r="Z6" s="94">
        <v>5</v>
      </c>
      <c r="AA6" s="86">
        <v>5</v>
      </c>
      <c r="AB6" s="86"/>
      <c r="AC6" s="86"/>
      <c r="AD6" s="93"/>
      <c r="AE6" s="86"/>
      <c r="AF6" s="86"/>
      <c r="AG6" s="86">
        <v>5</v>
      </c>
      <c r="AH6" s="86">
        <v>5</v>
      </c>
      <c r="AI6" s="86"/>
      <c r="AJ6" s="86"/>
      <c r="AK6" s="86"/>
      <c r="AL6" s="86"/>
      <c r="AM6" s="86"/>
    </row>
    <row r="7" spans="1:39" s="97" customFormat="1">
      <c r="A7" s="88" t="s">
        <v>70</v>
      </c>
      <c r="B7" s="82">
        <v>25</v>
      </c>
      <c r="C7" s="83">
        <f t="shared" si="0"/>
        <v>150</v>
      </c>
      <c r="D7" s="84">
        <f t="shared" si="1"/>
        <v>6</v>
      </c>
      <c r="E7" s="85">
        <v>150</v>
      </c>
      <c r="F7" s="95">
        <v>25</v>
      </c>
      <c r="G7" s="96">
        <v>25</v>
      </c>
      <c r="H7" s="96"/>
      <c r="I7" s="96"/>
      <c r="J7" s="96">
        <v>12.5</v>
      </c>
      <c r="K7" s="96"/>
      <c r="L7" s="95">
        <v>5</v>
      </c>
      <c r="M7" s="96">
        <v>5</v>
      </c>
      <c r="N7" s="95">
        <v>5</v>
      </c>
      <c r="O7" s="95"/>
      <c r="P7" s="96">
        <v>5</v>
      </c>
      <c r="Q7" s="96">
        <v>5</v>
      </c>
      <c r="R7" s="96">
        <v>7.5</v>
      </c>
      <c r="T7" s="98"/>
      <c r="U7" s="95">
        <v>10</v>
      </c>
      <c r="V7" s="96">
        <v>5</v>
      </c>
      <c r="W7" s="96"/>
      <c r="X7" s="95"/>
      <c r="Y7" s="95">
        <v>5</v>
      </c>
      <c r="Z7" s="98"/>
      <c r="AA7" s="95"/>
      <c r="AB7" s="95"/>
      <c r="AC7" s="95"/>
      <c r="AD7" s="96"/>
      <c r="AE7" s="95"/>
      <c r="AF7" s="95">
        <v>25</v>
      </c>
      <c r="AG7" s="89">
        <v>5</v>
      </c>
      <c r="AH7" s="95">
        <v>5</v>
      </c>
      <c r="AI7" s="95"/>
      <c r="AJ7" s="95"/>
      <c r="AK7" s="95"/>
      <c r="AL7" s="95"/>
      <c r="AM7" s="95"/>
    </row>
    <row r="8" spans="1:39" s="87" customFormat="1">
      <c r="A8" s="88" t="s">
        <v>3</v>
      </c>
      <c r="B8" s="82">
        <v>1000</v>
      </c>
      <c r="C8" s="83">
        <f t="shared" si="0"/>
        <v>1000</v>
      </c>
      <c r="D8" s="84">
        <f t="shared" si="1"/>
        <v>1</v>
      </c>
      <c r="E8" s="85">
        <v>440</v>
      </c>
      <c r="F8" s="86">
        <v>50</v>
      </c>
      <c r="G8" s="93"/>
      <c r="H8" s="93"/>
      <c r="I8" s="93"/>
      <c r="J8" s="93"/>
      <c r="K8" s="93">
        <v>100</v>
      </c>
      <c r="L8" s="86"/>
      <c r="M8" s="93">
        <v>50</v>
      </c>
      <c r="N8" s="86">
        <v>100</v>
      </c>
      <c r="O8" s="86"/>
      <c r="P8" s="93">
        <v>50</v>
      </c>
      <c r="Q8" s="93"/>
      <c r="R8" s="93">
        <v>250</v>
      </c>
      <c r="T8" s="94"/>
      <c r="U8" s="86"/>
      <c r="V8" s="93"/>
      <c r="W8" s="93">
        <v>100</v>
      </c>
      <c r="X8" s="86"/>
      <c r="Y8" s="86">
        <v>50</v>
      </c>
      <c r="Z8" s="94"/>
      <c r="AA8" s="86"/>
      <c r="AB8" s="86"/>
      <c r="AC8" s="86"/>
      <c r="AD8" s="93">
        <v>50</v>
      </c>
      <c r="AE8" s="86">
        <v>50</v>
      </c>
      <c r="AF8" s="86"/>
      <c r="AG8" s="86">
        <v>50</v>
      </c>
      <c r="AH8" s="86">
        <v>50</v>
      </c>
      <c r="AI8" s="86"/>
      <c r="AJ8" s="86"/>
      <c r="AK8" s="86"/>
      <c r="AL8" s="86">
        <v>50</v>
      </c>
      <c r="AM8" s="86"/>
    </row>
    <row r="9" spans="1:39" s="97" customFormat="1">
      <c r="A9" s="88" t="s">
        <v>4</v>
      </c>
      <c r="B9" s="82">
        <v>1000</v>
      </c>
      <c r="C9" s="83">
        <f t="shared" si="0"/>
        <v>2000</v>
      </c>
      <c r="D9" s="84">
        <f t="shared" si="1"/>
        <v>2</v>
      </c>
      <c r="E9" s="85">
        <v>383</v>
      </c>
      <c r="F9" s="95">
        <v>100</v>
      </c>
      <c r="G9" s="96">
        <v>1000</v>
      </c>
      <c r="H9" s="96">
        <v>100</v>
      </c>
      <c r="I9" s="96"/>
      <c r="J9" s="96"/>
      <c r="K9" s="96">
        <v>100</v>
      </c>
      <c r="L9" s="95"/>
      <c r="M9" s="96">
        <v>50</v>
      </c>
      <c r="N9" s="95">
        <v>100</v>
      </c>
      <c r="O9" s="95"/>
      <c r="P9" s="96">
        <v>50</v>
      </c>
      <c r="Q9" s="96"/>
      <c r="R9" s="96"/>
      <c r="T9" s="98"/>
      <c r="U9" s="95">
        <v>100</v>
      </c>
      <c r="V9" s="96">
        <v>50</v>
      </c>
      <c r="W9" s="96"/>
      <c r="X9" s="95"/>
      <c r="Y9" s="95">
        <v>50</v>
      </c>
      <c r="Z9" s="98"/>
      <c r="AA9" s="95"/>
      <c r="AB9" s="95">
        <v>50</v>
      </c>
      <c r="AC9" s="95"/>
      <c r="AD9" s="96">
        <v>50</v>
      </c>
      <c r="AE9" s="95"/>
      <c r="AF9" s="95"/>
      <c r="AG9" s="89">
        <v>50</v>
      </c>
      <c r="AH9" s="95">
        <v>50</v>
      </c>
      <c r="AI9" s="95">
        <v>100</v>
      </c>
      <c r="AJ9" s="95"/>
      <c r="AK9" s="95"/>
      <c r="AL9" s="95"/>
      <c r="AM9" s="95"/>
    </row>
    <row r="10" spans="1:39" s="87" customFormat="1">
      <c r="A10" s="88" t="s">
        <v>43</v>
      </c>
      <c r="B10" s="82">
        <v>1000</v>
      </c>
      <c r="C10" s="83">
        <f t="shared" si="0"/>
        <v>2000</v>
      </c>
      <c r="D10" s="84">
        <f t="shared" si="1"/>
        <v>2</v>
      </c>
      <c r="E10" s="85">
        <v>455</v>
      </c>
      <c r="F10" s="86"/>
      <c r="G10" s="93">
        <v>400</v>
      </c>
      <c r="H10" s="93"/>
      <c r="I10" s="93"/>
      <c r="J10" s="93">
        <v>400</v>
      </c>
      <c r="K10" s="93">
        <v>100</v>
      </c>
      <c r="L10" s="86"/>
      <c r="M10" s="93">
        <v>50</v>
      </c>
      <c r="N10" s="86">
        <v>100</v>
      </c>
      <c r="O10" s="86"/>
      <c r="P10" s="93">
        <v>50</v>
      </c>
      <c r="Q10" s="93">
        <v>50</v>
      </c>
      <c r="R10" s="93">
        <v>350</v>
      </c>
      <c r="T10" s="94"/>
      <c r="U10" s="86"/>
      <c r="V10" s="93">
        <v>50</v>
      </c>
      <c r="W10" s="93"/>
      <c r="X10" s="86"/>
      <c r="Y10" s="86">
        <v>50</v>
      </c>
      <c r="Z10" s="94"/>
      <c r="AA10" s="86"/>
      <c r="AB10" s="86"/>
      <c r="AC10" s="86"/>
      <c r="AD10" s="93">
        <v>50</v>
      </c>
      <c r="AE10" s="86"/>
      <c r="AF10" s="86"/>
      <c r="AG10" s="86">
        <v>250</v>
      </c>
      <c r="AH10" s="86">
        <v>50</v>
      </c>
      <c r="AI10" s="86"/>
      <c r="AJ10" s="86">
        <v>50</v>
      </c>
      <c r="AK10" s="86"/>
      <c r="AL10" s="86"/>
      <c r="AM10" s="86"/>
    </row>
    <row r="11" spans="1:39" s="97" customFormat="1">
      <c r="A11" s="88" t="s">
        <v>42</v>
      </c>
      <c r="B11" s="82">
        <v>1000</v>
      </c>
      <c r="C11" s="83">
        <f t="shared" si="0"/>
        <v>2000</v>
      </c>
      <c r="D11" s="84">
        <f t="shared" si="1"/>
        <v>2</v>
      </c>
      <c r="E11" s="85">
        <v>730</v>
      </c>
      <c r="F11" s="95"/>
      <c r="G11" s="96">
        <v>700</v>
      </c>
      <c r="H11" s="96"/>
      <c r="I11" s="96"/>
      <c r="J11" s="96">
        <v>500</v>
      </c>
      <c r="K11" s="96">
        <v>100</v>
      </c>
      <c r="L11" s="95">
        <v>100</v>
      </c>
      <c r="M11" s="96">
        <v>50</v>
      </c>
      <c r="N11" s="95">
        <v>100</v>
      </c>
      <c r="O11" s="95"/>
      <c r="P11" s="96">
        <v>50</v>
      </c>
      <c r="Q11" s="96">
        <v>50</v>
      </c>
      <c r="R11" s="96"/>
      <c r="T11" s="98"/>
      <c r="U11" s="95"/>
      <c r="V11" s="96">
        <v>50</v>
      </c>
      <c r="W11" s="96">
        <v>50</v>
      </c>
      <c r="X11" s="95"/>
      <c r="Y11" s="95">
        <v>50</v>
      </c>
      <c r="Z11" s="98"/>
      <c r="AA11" s="95"/>
      <c r="AB11" s="95"/>
      <c r="AC11" s="95"/>
      <c r="AD11" s="96">
        <v>50</v>
      </c>
      <c r="AE11" s="95"/>
      <c r="AF11" s="95">
        <v>50</v>
      </c>
      <c r="AG11" s="89">
        <v>50</v>
      </c>
      <c r="AH11" s="95">
        <v>50</v>
      </c>
      <c r="AI11" s="95"/>
      <c r="AJ11" s="95"/>
      <c r="AK11" s="95"/>
      <c r="AL11" s="95"/>
      <c r="AM11" s="95"/>
    </row>
    <row r="12" spans="1:39" s="97" customFormat="1">
      <c r="A12" s="88" t="s">
        <v>113</v>
      </c>
      <c r="B12" s="99">
        <v>500</v>
      </c>
      <c r="C12" s="83">
        <f t="shared" ref="C12" si="2">SUM(F12:FN12)</f>
        <v>500</v>
      </c>
      <c r="D12" s="84">
        <f t="shared" ref="D12" si="3">C12/B12</f>
        <v>1</v>
      </c>
      <c r="E12" s="100">
        <v>2000</v>
      </c>
      <c r="G12" s="96"/>
      <c r="AA12" s="95"/>
      <c r="AB12" s="95"/>
      <c r="AC12" s="95"/>
      <c r="AD12" s="96"/>
      <c r="AE12" s="95"/>
      <c r="AF12" s="95"/>
      <c r="AG12" s="89"/>
      <c r="AH12" s="95"/>
      <c r="AI12" s="95"/>
      <c r="AJ12" s="95"/>
      <c r="AK12" s="95">
        <v>500</v>
      </c>
      <c r="AL12" s="95"/>
      <c r="AM12" s="95"/>
    </row>
    <row r="13" spans="1:39" s="97" customFormat="1">
      <c r="A13" s="88" t="s">
        <v>114</v>
      </c>
      <c r="B13" s="99">
        <v>25</v>
      </c>
      <c r="C13" s="83">
        <f t="shared" ref="C13" si="4">SUM(F13:FN13)</f>
        <v>50</v>
      </c>
      <c r="D13" s="84">
        <f t="shared" ref="D13" si="5">C13/B13</f>
        <v>2</v>
      </c>
      <c r="E13" s="100">
        <v>200</v>
      </c>
      <c r="G13" s="96"/>
      <c r="AA13" s="95"/>
      <c r="AB13" s="95"/>
      <c r="AC13" s="95"/>
      <c r="AD13" s="96"/>
      <c r="AE13" s="95"/>
      <c r="AF13" s="95"/>
      <c r="AG13" s="89"/>
      <c r="AH13" s="95"/>
      <c r="AI13" s="95"/>
      <c r="AJ13" s="95"/>
      <c r="AK13" s="95">
        <v>50</v>
      </c>
      <c r="AL13" s="95"/>
      <c r="AM13" s="95"/>
    </row>
    <row r="14" spans="1:39" s="97" customFormat="1">
      <c r="A14" s="88" t="s">
        <v>115</v>
      </c>
      <c r="B14" s="99">
        <v>25</v>
      </c>
      <c r="C14" s="83">
        <f t="shared" ref="C14" si="6">SUM(F14:FN14)</f>
        <v>25</v>
      </c>
      <c r="D14" s="84">
        <f t="shared" ref="D14" si="7">C14/B14</f>
        <v>1</v>
      </c>
      <c r="E14" s="100">
        <v>200</v>
      </c>
      <c r="G14" s="96"/>
      <c r="AA14" s="95"/>
      <c r="AB14" s="95"/>
      <c r="AC14" s="95"/>
      <c r="AD14" s="96"/>
      <c r="AE14" s="95"/>
      <c r="AF14" s="95"/>
      <c r="AG14" s="89"/>
      <c r="AH14" s="95"/>
      <c r="AI14" s="95"/>
      <c r="AJ14" s="95"/>
      <c r="AK14" s="95">
        <v>25</v>
      </c>
      <c r="AL14" s="95"/>
      <c r="AM14" s="95"/>
    </row>
    <row r="15" spans="1:39" s="97" customFormat="1">
      <c r="A15" s="88" t="s">
        <v>116</v>
      </c>
      <c r="B15" s="99">
        <v>10</v>
      </c>
      <c r="C15" s="83">
        <f t="shared" ref="C15" si="8">SUM(F15:FN15)</f>
        <v>10</v>
      </c>
      <c r="D15" s="84">
        <f t="shared" ref="D15" si="9">C15/B15</f>
        <v>1</v>
      </c>
      <c r="E15" s="100">
        <v>300</v>
      </c>
      <c r="G15" s="96"/>
      <c r="AA15" s="95"/>
      <c r="AB15" s="95"/>
      <c r="AC15" s="95"/>
      <c r="AD15" s="96"/>
      <c r="AE15" s="95"/>
      <c r="AF15" s="95"/>
      <c r="AG15" s="89"/>
      <c r="AH15" s="95"/>
      <c r="AI15" s="95"/>
      <c r="AJ15" s="95"/>
      <c r="AK15" s="95">
        <v>10</v>
      </c>
      <c r="AL15" s="95"/>
      <c r="AM15" s="95"/>
    </row>
    <row r="16" spans="1:39" s="17" customFormat="1" ht="18.75">
      <c r="A16" s="17" t="s">
        <v>88</v>
      </c>
      <c r="G16" s="46"/>
      <c r="AA16" s="30"/>
      <c r="AB16" s="30"/>
      <c r="AC16" s="30"/>
      <c r="AD16" s="46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41" s="104" customFormat="1">
      <c r="A17" s="101" t="s">
        <v>89</v>
      </c>
      <c r="B17" s="73">
        <v>250</v>
      </c>
      <c r="C17" s="74">
        <f t="shared" ref="C17:C18" si="10">SUM(F17:FN17)</f>
        <v>500</v>
      </c>
      <c r="D17" s="75">
        <f t="shared" ref="D17:D18" si="11">C17/B17</f>
        <v>2</v>
      </c>
      <c r="E17" s="76">
        <v>490</v>
      </c>
      <c r="F17" s="102"/>
      <c r="G17" s="103"/>
      <c r="H17" s="103"/>
      <c r="I17" s="103">
        <v>50</v>
      </c>
      <c r="J17" s="103">
        <v>30</v>
      </c>
      <c r="K17" s="103"/>
      <c r="L17" s="102">
        <v>50</v>
      </c>
      <c r="M17" s="103"/>
      <c r="N17" s="102">
        <v>50</v>
      </c>
      <c r="O17" s="102">
        <v>50</v>
      </c>
      <c r="P17" s="103">
        <v>50</v>
      </c>
      <c r="Q17" s="103"/>
      <c r="R17" s="103"/>
      <c r="T17" s="105"/>
      <c r="U17" s="102">
        <v>20</v>
      </c>
      <c r="V17" s="103">
        <v>50</v>
      </c>
      <c r="W17" s="103"/>
      <c r="X17" s="102"/>
      <c r="Y17" s="102">
        <v>30</v>
      </c>
      <c r="Z17" s="105"/>
      <c r="AA17" s="102"/>
      <c r="AB17" s="102">
        <v>50</v>
      </c>
      <c r="AC17" s="102"/>
      <c r="AD17" s="103">
        <v>50</v>
      </c>
      <c r="AE17" s="102"/>
      <c r="AF17" s="102"/>
      <c r="AG17" s="102">
        <v>10</v>
      </c>
      <c r="AH17" s="102">
        <v>10</v>
      </c>
      <c r="AI17" s="102"/>
      <c r="AJ17" s="102"/>
      <c r="AK17" s="102"/>
      <c r="AL17" s="102"/>
      <c r="AM17" s="102"/>
    </row>
    <row r="18" spans="1:41" s="42" customFormat="1">
      <c r="A18" s="53" t="s">
        <v>90</v>
      </c>
      <c r="B18" s="26">
        <v>250</v>
      </c>
      <c r="C18" s="43">
        <f t="shared" si="10"/>
        <v>500</v>
      </c>
      <c r="D18" s="45">
        <f t="shared" si="11"/>
        <v>2</v>
      </c>
      <c r="E18" s="22">
        <v>450</v>
      </c>
      <c r="F18" s="18"/>
      <c r="G18" s="19"/>
      <c r="H18" s="19"/>
      <c r="I18" s="19">
        <v>50</v>
      </c>
      <c r="J18" s="19">
        <v>60</v>
      </c>
      <c r="K18" s="19"/>
      <c r="L18" s="18">
        <v>50</v>
      </c>
      <c r="M18" s="19"/>
      <c r="N18" s="18">
        <v>50</v>
      </c>
      <c r="O18" s="18">
        <v>50</v>
      </c>
      <c r="P18" s="19">
        <v>50</v>
      </c>
      <c r="Q18" s="19"/>
      <c r="R18" s="19"/>
      <c r="S18" s="41"/>
      <c r="T18" s="21"/>
      <c r="U18" s="18">
        <v>20</v>
      </c>
      <c r="V18" s="19">
        <v>50</v>
      </c>
      <c r="W18" s="19"/>
      <c r="X18" s="18"/>
      <c r="Y18" s="18">
        <v>50</v>
      </c>
      <c r="Z18" s="21"/>
      <c r="AA18" s="18"/>
      <c r="AB18" s="18"/>
      <c r="AC18" s="18"/>
      <c r="AD18" s="19">
        <v>50</v>
      </c>
      <c r="AE18" s="18"/>
      <c r="AF18" s="18"/>
      <c r="AG18" s="18">
        <v>10</v>
      </c>
      <c r="AH18" s="18">
        <v>10</v>
      </c>
      <c r="AI18" s="18"/>
      <c r="AJ18" s="18"/>
      <c r="AK18" s="18"/>
      <c r="AL18" s="18"/>
      <c r="AM18" s="18"/>
    </row>
    <row r="19" spans="1:41" s="17" customFormat="1" ht="18.75">
      <c r="A19" s="17" t="s">
        <v>6</v>
      </c>
      <c r="G19" s="46"/>
      <c r="AA19" s="30"/>
      <c r="AB19" s="30"/>
      <c r="AC19" s="30"/>
      <c r="AD19" s="46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41" s="104" customFormat="1" ht="16.5">
      <c r="A20" s="101" t="s">
        <v>11</v>
      </c>
      <c r="B20" s="73">
        <v>1000</v>
      </c>
      <c r="C20" s="74">
        <f t="shared" ref="C20" si="12">SUM(F20:FN20)</f>
        <v>1000</v>
      </c>
      <c r="D20" s="75">
        <f t="shared" si="1"/>
        <v>1</v>
      </c>
      <c r="E20" s="106">
        <v>2521</v>
      </c>
      <c r="F20" s="107"/>
      <c r="G20" s="108">
        <v>220</v>
      </c>
      <c r="H20" s="108">
        <v>50</v>
      </c>
      <c r="I20" s="108">
        <v>50</v>
      </c>
      <c r="J20" s="108">
        <v>40</v>
      </c>
      <c r="K20" s="108">
        <v>50</v>
      </c>
      <c r="L20" s="102">
        <v>50</v>
      </c>
      <c r="M20" s="103"/>
      <c r="N20" s="107">
        <v>50</v>
      </c>
      <c r="O20" s="107">
        <v>50</v>
      </c>
      <c r="P20" s="108">
        <v>50</v>
      </c>
      <c r="Q20" s="108">
        <v>100</v>
      </c>
      <c r="R20" s="103"/>
      <c r="T20" s="105"/>
      <c r="U20" s="102"/>
      <c r="V20" s="103"/>
      <c r="W20" s="103">
        <v>100</v>
      </c>
      <c r="X20" s="102"/>
      <c r="Y20" s="102"/>
      <c r="Z20" s="105"/>
      <c r="AA20" s="102">
        <v>30</v>
      </c>
      <c r="AB20" s="102"/>
      <c r="AC20" s="102"/>
      <c r="AD20" s="103">
        <v>50</v>
      </c>
      <c r="AE20" s="102"/>
      <c r="AF20" s="102">
        <v>50</v>
      </c>
      <c r="AG20" s="102">
        <v>50</v>
      </c>
      <c r="AH20" s="102"/>
      <c r="AI20" s="102"/>
      <c r="AJ20" s="102"/>
      <c r="AK20" s="102"/>
      <c r="AL20" s="102">
        <v>10</v>
      </c>
      <c r="AM20" s="102"/>
    </row>
    <row r="21" spans="1:41" s="87" customFormat="1">
      <c r="A21" s="88" t="s">
        <v>10</v>
      </c>
      <c r="B21" s="82">
        <v>500</v>
      </c>
      <c r="C21" s="83">
        <f t="shared" ref="C21:C25" si="13">SUM(F21:FN21)</f>
        <v>500</v>
      </c>
      <c r="D21" s="84">
        <f t="shared" ref="D21:D25" si="14">C21/B21</f>
        <v>1</v>
      </c>
      <c r="E21" s="85">
        <v>1525</v>
      </c>
      <c r="F21" s="141"/>
      <c r="G21" s="140">
        <v>190</v>
      </c>
      <c r="H21" s="140"/>
      <c r="I21" s="140"/>
      <c r="J21" s="140"/>
      <c r="K21" s="140">
        <v>50</v>
      </c>
      <c r="L21" s="141"/>
      <c r="M21" s="140"/>
      <c r="N21" s="141">
        <v>50</v>
      </c>
      <c r="O21" s="141"/>
      <c r="P21" s="140"/>
      <c r="Q21" s="140">
        <v>100</v>
      </c>
      <c r="R21" s="140"/>
      <c r="S21" s="143"/>
      <c r="T21" s="142"/>
      <c r="U21" s="141"/>
      <c r="V21" s="140"/>
      <c r="W21" s="140"/>
      <c r="X21" s="141"/>
      <c r="Y21" s="141"/>
      <c r="Z21" s="142"/>
      <c r="AA21" s="141">
        <v>30</v>
      </c>
      <c r="AB21" s="141"/>
      <c r="AC21" s="141"/>
      <c r="AD21" s="140">
        <v>50</v>
      </c>
      <c r="AE21" s="141"/>
      <c r="AF21" s="141"/>
      <c r="AG21" s="141">
        <v>20</v>
      </c>
      <c r="AH21" s="141"/>
      <c r="AI21" s="141"/>
      <c r="AJ21" s="141"/>
      <c r="AK21" s="141"/>
      <c r="AL21" s="141">
        <v>10</v>
      </c>
      <c r="AM21" s="141"/>
      <c r="AN21" s="143"/>
    </row>
    <row r="22" spans="1:41" s="97" customFormat="1" ht="16.5" hidden="1">
      <c r="A22" s="113" t="s">
        <v>12</v>
      </c>
      <c r="B22" s="82">
        <v>1000</v>
      </c>
      <c r="C22" s="83">
        <f t="shared" si="13"/>
        <v>0</v>
      </c>
      <c r="D22" s="84">
        <f t="shared" si="14"/>
        <v>0</v>
      </c>
      <c r="E22" s="111">
        <v>2790</v>
      </c>
      <c r="F22" s="95"/>
      <c r="G22" s="96"/>
      <c r="H22" s="96"/>
      <c r="I22" s="96"/>
      <c r="J22" s="96"/>
      <c r="K22" s="96"/>
      <c r="L22" s="95"/>
      <c r="M22" s="96"/>
      <c r="N22" s="112"/>
      <c r="O22" s="95"/>
      <c r="P22" s="96"/>
      <c r="Q22" s="114"/>
      <c r="R22" s="96"/>
      <c r="T22" s="98"/>
      <c r="U22" s="95"/>
      <c r="V22" s="96"/>
      <c r="W22" s="96"/>
      <c r="X22" s="95"/>
      <c r="Y22" s="95"/>
      <c r="Z22" s="98"/>
      <c r="AA22" s="95"/>
      <c r="AB22" s="95"/>
      <c r="AC22" s="95"/>
      <c r="AD22" s="96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41" s="110" customFormat="1">
      <c r="A23" s="101" t="s">
        <v>13</v>
      </c>
      <c r="B23" s="73">
        <v>1000</v>
      </c>
      <c r="C23" s="74">
        <f t="shared" si="13"/>
        <v>1000</v>
      </c>
      <c r="D23" s="75">
        <f t="shared" si="14"/>
        <v>1</v>
      </c>
      <c r="E23" s="76">
        <v>2521</v>
      </c>
      <c r="F23" s="77"/>
      <c r="G23" s="78">
        <v>430</v>
      </c>
      <c r="H23" s="78">
        <v>50</v>
      </c>
      <c r="I23" s="78"/>
      <c r="J23" s="78"/>
      <c r="K23" s="78"/>
      <c r="L23" s="77"/>
      <c r="M23" s="78"/>
      <c r="N23" s="77">
        <v>50</v>
      </c>
      <c r="O23" s="77">
        <v>50</v>
      </c>
      <c r="P23" s="78"/>
      <c r="Q23" s="78"/>
      <c r="R23" s="78">
        <v>100</v>
      </c>
      <c r="S23" s="79"/>
      <c r="T23" s="80"/>
      <c r="U23" s="77"/>
      <c r="V23" s="78">
        <v>50</v>
      </c>
      <c r="W23" s="78"/>
      <c r="X23" s="77"/>
      <c r="Y23" s="77"/>
      <c r="Z23" s="80"/>
      <c r="AA23" s="77">
        <v>30</v>
      </c>
      <c r="AB23" s="77"/>
      <c r="AC23" s="77"/>
      <c r="AD23" s="78">
        <v>50</v>
      </c>
      <c r="AE23" s="77"/>
      <c r="AF23" s="77"/>
      <c r="AG23" s="77">
        <v>30</v>
      </c>
      <c r="AH23" s="77"/>
      <c r="AI23" s="77">
        <v>150</v>
      </c>
      <c r="AJ23" s="77"/>
      <c r="AK23" s="77"/>
      <c r="AL23" s="77">
        <v>10</v>
      </c>
      <c r="AM23" s="77"/>
      <c r="AN23" s="79"/>
      <c r="AO23" s="79"/>
    </row>
    <row r="24" spans="1:41" s="97" customFormat="1" ht="16.5">
      <c r="A24" s="88" t="s">
        <v>14</v>
      </c>
      <c r="B24" s="82">
        <v>500</v>
      </c>
      <c r="C24" s="83">
        <f t="shared" si="13"/>
        <v>500</v>
      </c>
      <c r="D24" s="84">
        <f t="shared" si="14"/>
        <v>1</v>
      </c>
      <c r="E24" s="111">
        <v>1400</v>
      </c>
      <c r="F24" s="141"/>
      <c r="G24" s="140">
        <v>190</v>
      </c>
      <c r="H24" s="140"/>
      <c r="I24" s="140">
        <v>50</v>
      </c>
      <c r="J24" s="140"/>
      <c r="K24" s="140"/>
      <c r="L24" s="141"/>
      <c r="M24" s="140"/>
      <c r="N24" s="144">
        <v>50</v>
      </c>
      <c r="O24" s="141">
        <v>50</v>
      </c>
      <c r="P24" s="140">
        <v>50</v>
      </c>
      <c r="Q24" s="140"/>
      <c r="R24" s="140"/>
      <c r="S24" s="143"/>
      <c r="T24" s="142"/>
      <c r="U24" s="141">
        <v>20</v>
      </c>
      <c r="V24" s="140"/>
      <c r="W24" s="140"/>
      <c r="X24" s="141"/>
      <c r="Y24" s="141"/>
      <c r="Z24" s="142"/>
      <c r="AA24" s="141">
        <v>30</v>
      </c>
      <c r="AB24" s="141"/>
      <c r="AC24" s="141"/>
      <c r="AD24" s="140">
        <v>50</v>
      </c>
      <c r="AE24" s="141"/>
      <c r="AF24" s="141"/>
      <c r="AG24" s="141"/>
      <c r="AH24" s="141"/>
      <c r="AI24" s="141"/>
      <c r="AJ24" s="141"/>
      <c r="AK24" s="141"/>
      <c r="AL24" s="141">
        <v>10</v>
      </c>
      <c r="AM24" s="141"/>
      <c r="AN24" s="143"/>
      <c r="AO24" s="143"/>
    </row>
    <row r="25" spans="1:41" s="3" customFormat="1">
      <c r="A25" s="53" t="s">
        <v>15</v>
      </c>
      <c r="B25" s="26">
        <v>500</v>
      </c>
      <c r="C25" s="43">
        <f t="shared" si="13"/>
        <v>500</v>
      </c>
      <c r="D25" s="45">
        <f t="shared" si="14"/>
        <v>1</v>
      </c>
      <c r="E25" s="22">
        <v>1380</v>
      </c>
      <c r="F25" s="9"/>
      <c r="G25" s="4">
        <v>140</v>
      </c>
      <c r="H25" s="4">
        <v>50</v>
      </c>
      <c r="I25" s="4">
        <v>50</v>
      </c>
      <c r="J25" s="4">
        <v>40</v>
      </c>
      <c r="K25" s="4"/>
      <c r="L25" s="9">
        <v>50</v>
      </c>
      <c r="M25" s="4"/>
      <c r="N25" s="9">
        <v>50</v>
      </c>
      <c r="O25" s="9"/>
      <c r="P25" s="4"/>
      <c r="Q25" s="4"/>
      <c r="R25" s="4"/>
      <c r="S25" s="37"/>
      <c r="T25" s="32"/>
      <c r="U25" s="9"/>
      <c r="V25" s="4"/>
      <c r="W25" s="4"/>
      <c r="X25" s="9"/>
      <c r="Y25" s="9"/>
      <c r="Z25" s="32"/>
      <c r="AA25" s="9">
        <v>30</v>
      </c>
      <c r="AB25" s="9"/>
      <c r="AC25" s="9"/>
      <c r="AD25" s="4">
        <v>50</v>
      </c>
      <c r="AE25" s="9"/>
      <c r="AF25" s="9"/>
      <c r="AG25" s="9">
        <v>30</v>
      </c>
      <c r="AH25" s="9"/>
      <c r="AI25" s="9"/>
      <c r="AJ25" s="9"/>
      <c r="AK25" s="9"/>
      <c r="AL25" s="9">
        <v>10</v>
      </c>
      <c r="AM25" s="9"/>
    </row>
    <row r="26" spans="1:41" s="17" customFormat="1" ht="18.75">
      <c r="A26" s="17" t="s">
        <v>17</v>
      </c>
      <c r="G26" s="46"/>
      <c r="AA26" s="30"/>
      <c r="AB26" s="30"/>
      <c r="AC26" s="30"/>
      <c r="AD26" s="46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41" hidden="1">
      <c r="A27" s="68" t="s">
        <v>18</v>
      </c>
      <c r="B27" s="26">
        <v>1000</v>
      </c>
      <c r="C27" s="43">
        <f>SUM(F27:FN27)</f>
        <v>0</v>
      </c>
      <c r="D27" s="45">
        <f t="shared" si="1"/>
        <v>0</v>
      </c>
      <c r="E27" s="23">
        <v>2130</v>
      </c>
      <c r="N27" s="12"/>
    </row>
    <row r="28" spans="1:41" s="3" customFormat="1" hidden="1">
      <c r="A28" s="69" t="s">
        <v>19</v>
      </c>
      <c r="B28" s="26">
        <v>500</v>
      </c>
      <c r="C28" s="43">
        <f t="shared" ref="C28:C30" si="15">SUM(F28:FN28)</f>
        <v>0</v>
      </c>
      <c r="D28" s="45">
        <f t="shared" ref="D28:D30" si="16">C28/B28</f>
        <v>0</v>
      </c>
      <c r="E28" s="22">
        <v>890</v>
      </c>
      <c r="F28" s="10"/>
      <c r="G28" s="5"/>
      <c r="H28" s="5"/>
      <c r="I28" s="5"/>
      <c r="J28" s="5"/>
      <c r="K28" s="5"/>
      <c r="L28" s="10"/>
      <c r="M28" s="5"/>
      <c r="N28" s="10"/>
      <c r="O28" s="10"/>
      <c r="P28" s="5"/>
      <c r="Q28" s="5"/>
      <c r="R28" s="5"/>
      <c r="S28" s="38"/>
      <c r="T28" s="33"/>
      <c r="U28" s="10"/>
      <c r="V28" s="5"/>
      <c r="W28" s="5"/>
      <c r="X28" s="10"/>
      <c r="Y28" s="10"/>
      <c r="Z28" s="33"/>
      <c r="AA28" s="10"/>
      <c r="AB28" s="10"/>
      <c r="AC28" s="10"/>
      <c r="AD28" s="5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41" s="110" customFormat="1">
      <c r="A29" s="101" t="s">
        <v>71</v>
      </c>
      <c r="B29" s="73">
        <v>50</v>
      </c>
      <c r="C29" s="74">
        <f t="shared" si="15"/>
        <v>50</v>
      </c>
      <c r="D29" s="75">
        <f t="shared" si="16"/>
        <v>1</v>
      </c>
      <c r="E29" s="76">
        <v>150</v>
      </c>
      <c r="F29" s="115"/>
      <c r="G29" s="116">
        <v>10</v>
      </c>
      <c r="H29" s="116"/>
      <c r="I29" s="116"/>
      <c r="J29" s="116">
        <v>10</v>
      </c>
      <c r="K29" s="116"/>
      <c r="L29" s="115"/>
      <c r="M29" s="116"/>
      <c r="N29" s="115">
        <v>10</v>
      </c>
      <c r="O29" s="115"/>
      <c r="P29" s="116"/>
      <c r="Q29" s="116"/>
      <c r="R29" s="116">
        <v>10</v>
      </c>
      <c r="S29" s="117"/>
      <c r="T29" s="118"/>
      <c r="U29" s="115"/>
      <c r="V29" s="116"/>
      <c r="W29" s="116"/>
      <c r="X29" s="115"/>
      <c r="Y29" s="115"/>
      <c r="Z29" s="118"/>
      <c r="AA29" s="115"/>
      <c r="AB29" s="115"/>
      <c r="AC29" s="115"/>
      <c r="AD29" s="116"/>
      <c r="AE29" s="115"/>
      <c r="AF29" s="115"/>
      <c r="AG29" s="115">
        <v>5</v>
      </c>
      <c r="AH29" s="115">
        <v>5</v>
      </c>
      <c r="AI29" s="115"/>
      <c r="AJ29" s="115"/>
      <c r="AK29" s="115"/>
      <c r="AL29" s="115"/>
      <c r="AM29" s="109"/>
    </row>
    <row r="30" spans="1:41">
      <c r="A30" s="52" t="s">
        <v>20</v>
      </c>
      <c r="B30" s="24">
        <v>1000</v>
      </c>
      <c r="C30" s="43">
        <f t="shared" si="15"/>
        <v>1000</v>
      </c>
      <c r="D30" s="45">
        <f t="shared" si="16"/>
        <v>1</v>
      </c>
      <c r="E30" s="23">
        <v>2927</v>
      </c>
      <c r="G30" s="6">
        <v>200</v>
      </c>
      <c r="H30" s="6">
        <v>50</v>
      </c>
      <c r="J30" s="6">
        <v>90</v>
      </c>
      <c r="L30" s="11">
        <v>100</v>
      </c>
      <c r="N30" s="12">
        <v>100</v>
      </c>
      <c r="O30" s="11">
        <v>50</v>
      </c>
      <c r="R30" s="6">
        <v>50</v>
      </c>
      <c r="V30" s="6">
        <v>50</v>
      </c>
      <c r="AD30" s="6">
        <v>50</v>
      </c>
      <c r="AF30" s="11">
        <v>50</v>
      </c>
      <c r="AG30" s="10">
        <v>50</v>
      </c>
      <c r="AI30" s="11">
        <v>150</v>
      </c>
      <c r="AL30" s="11">
        <v>10</v>
      </c>
    </row>
    <row r="31" spans="1:41" s="17" customFormat="1" ht="18.75">
      <c r="A31" s="17" t="s">
        <v>54</v>
      </c>
      <c r="G31" s="46"/>
      <c r="AA31" s="30"/>
      <c r="AB31" s="30"/>
      <c r="AC31" s="30"/>
      <c r="AD31" s="46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41">
      <c r="A32" s="53" t="s">
        <v>55</v>
      </c>
      <c r="B32" s="24">
        <v>250</v>
      </c>
      <c r="C32" s="43">
        <f>SUM(F32:FN32)</f>
        <v>500</v>
      </c>
      <c r="D32" s="45">
        <f t="shared" si="1"/>
        <v>2</v>
      </c>
      <c r="E32" s="23">
        <v>650</v>
      </c>
      <c r="G32" s="6">
        <v>110</v>
      </c>
      <c r="J32" s="6">
        <v>30</v>
      </c>
      <c r="K32" s="6">
        <v>30</v>
      </c>
      <c r="N32" s="12">
        <v>30</v>
      </c>
      <c r="O32" s="11">
        <v>50</v>
      </c>
      <c r="V32" s="6">
        <v>50</v>
      </c>
      <c r="W32" s="6">
        <v>50</v>
      </c>
      <c r="AA32" s="11">
        <v>30</v>
      </c>
      <c r="AD32" s="6">
        <v>30</v>
      </c>
      <c r="AF32" s="11">
        <v>50</v>
      </c>
      <c r="AG32" s="11">
        <v>10</v>
      </c>
      <c r="AH32" s="11">
        <v>10</v>
      </c>
      <c r="AL32" s="11">
        <v>20</v>
      </c>
    </row>
    <row r="33" spans="1:42" s="17" customFormat="1" ht="18.75">
      <c r="A33" s="17" t="s">
        <v>22</v>
      </c>
      <c r="G33" s="46"/>
      <c r="AA33" s="30"/>
      <c r="AB33" s="30"/>
      <c r="AC33" s="30"/>
      <c r="AD33" s="46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42" s="104" customFormat="1">
      <c r="A34" s="72" t="s">
        <v>23</v>
      </c>
      <c r="B34" s="119">
        <v>500</v>
      </c>
      <c r="C34" s="74">
        <f>SUM(F34:FN34)</f>
        <v>1500</v>
      </c>
      <c r="D34" s="75">
        <f t="shared" si="1"/>
        <v>3</v>
      </c>
      <c r="E34" s="76">
        <v>130</v>
      </c>
      <c r="F34" s="115"/>
      <c r="G34" s="116">
        <v>30</v>
      </c>
      <c r="H34" s="116">
        <v>50</v>
      </c>
      <c r="I34" s="116"/>
      <c r="J34" s="116">
        <v>130</v>
      </c>
      <c r="K34" s="116"/>
      <c r="L34" s="115"/>
      <c r="M34" s="116"/>
      <c r="N34" s="120">
        <v>50</v>
      </c>
      <c r="O34" s="115"/>
      <c r="P34" s="116"/>
      <c r="Q34" s="116">
        <v>50</v>
      </c>
      <c r="R34" s="116">
        <v>100</v>
      </c>
      <c r="S34" s="117"/>
      <c r="T34" s="118">
        <v>500</v>
      </c>
      <c r="U34" s="115">
        <v>250</v>
      </c>
      <c r="V34" s="116">
        <v>50</v>
      </c>
      <c r="W34" s="116"/>
      <c r="X34" s="115"/>
      <c r="Y34" s="115"/>
      <c r="Z34" s="118"/>
      <c r="AA34" s="115"/>
      <c r="AB34" s="115"/>
      <c r="AC34" s="115"/>
      <c r="AD34" s="116">
        <v>50</v>
      </c>
      <c r="AE34" s="115">
        <v>50</v>
      </c>
      <c r="AF34" s="115">
        <v>50</v>
      </c>
      <c r="AG34" s="115"/>
      <c r="AH34" s="115">
        <v>50</v>
      </c>
      <c r="AI34" s="115">
        <v>50</v>
      </c>
      <c r="AJ34" s="115">
        <v>20</v>
      </c>
      <c r="AK34" s="115"/>
      <c r="AL34" s="115">
        <v>20</v>
      </c>
      <c r="AM34" s="115"/>
      <c r="AN34" s="117"/>
      <c r="AO34" s="117"/>
      <c r="AP34" s="117"/>
    </row>
    <row r="35" spans="1:42" s="3" customFormat="1">
      <c r="A35" s="52" t="s">
        <v>72</v>
      </c>
      <c r="B35" s="26">
        <v>5</v>
      </c>
      <c r="C35" s="43">
        <f>SUM(F35:FN35)</f>
        <v>30</v>
      </c>
      <c r="D35" s="45">
        <f t="shared" ref="D35" si="17">C35/B35</f>
        <v>6</v>
      </c>
      <c r="E35" s="22">
        <v>330</v>
      </c>
      <c r="F35" s="10"/>
      <c r="G35" s="5">
        <v>1</v>
      </c>
      <c r="H35" s="5"/>
      <c r="I35" s="5"/>
      <c r="J35" s="5">
        <v>1</v>
      </c>
      <c r="K35" s="5">
        <v>1</v>
      </c>
      <c r="L35" s="10">
        <v>1</v>
      </c>
      <c r="M35" s="5">
        <v>1</v>
      </c>
      <c r="N35" s="10">
        <v>1</v>
      </c>
      <c r="O35" s="10"/>
      <c r="P35" s="5"/>
      <c r="Q35" s="5">
        <v>1</v>
      </c>
      <c r="R35" s="5">
        <v>2</v>
      </c>
      <c r="S35" s="38"/>
      <c r="T35" s="33"/>
      <c r="U35" s="10">
        <v>2</v>
      </c>
      <c r="V35" s="5">
        <v>1</v>
      </c>
      <c r="W35" s="5">
        <v>1</v>
      </c>
      <c r="X35" s="10"/>
      <c r="Y35" s="10"/>
      <c r="Z35" s="33"/>
      <c r="AA35" s="10">
        <v>1</v>
      </c>
      <c r="AB35" s="10"/>
      <c r="AC35" s="10"/>
      <c r="AD35" s="5">
        <v>1</v>
      </c>
      <c r="AE35" s="10"/>
      <c r="AF35" s="10">
        <v>1</v>
      </c>
      <c r="AG35" s="10">
        <v>1</v>
      </c>
      <c r="AH35" s="10">
        <v>1</v>
      </c>
      <c r="AI35" s="10"/>
      <c r="AJ35" s="10">
        <v>1</v>
      </c>
      <c r="AK35" s="10">
        <v>10</v>
      </c>
      <c r="AL35" s="10">
        <v>1</v>
      </c>
      <c r="AM35" s="10"/>
    </row>
    <row r="36" spans="1:42" s="17" customFormat="1" ht="18.75">
      <c r="A36" s="17" t="s">
        <v>24</v>
      </c>
      <c r="G36" s="46"/>
      <c r="AA36" s="30"/>
      <c r="AB36" s="30"/>
      <c r="AC36" s="30"/>
      <c r="AD36" s="46"/>
      <c r="AE36" s="30"/>
      <c r="AF36" s="30"/>
      <c r="AG36" s="30"/>
      <c r="AH36" s="30"/>
      <c r="AI36" s="30" t="s">
        <v>24</v>
      </c>
      <c r="AJ36" s="30"/>
      <c r="AK36" s="30"/>
      <c r="AL36" s="30"/>
      <c r="AM36" s="30"/>
    </row>
    <row r="37" spans="1:42">
      <c r="A37" s="52" t="s">
        <v>25</v>
      </c>
      <c r="B37" s="24">
        <v>1000</v>
      </c>
      <c r="C37" s="43">
        <f>SUM(F37:FN37)</f>
        <v>1000</v>
      </c>
      <c r="D37" s="45">
        <f t="shared" ref="D37" si="18">C37/B37</f>
        <v>1</v>
      </c>
      <c r="E37" s="23">
        <v>1959</v>
      </c>
      <c r="G37" s="6">
        <v>50</v>
      </c>
      <c r="J37" s="6">
        <v>50</v>
      </c>
      <c r="L37" s="11">
        <v>50</v>
      </c>
      <c r="N37" s="11">
        <v>50</v>
      </c>
      <c r="O37" s="11">
        <v>50</v>
      </c>
      <c r="P37" s="6">
        <v>100</v>
      </c>
      <c r="Q37" s="6">
        <v>100</v>
      </c>
      <c r="U37" s="11">
        <v>50</v>
      </c>
      <c r="W37" s="6">
        <v>50</v>
      </c>
      <c r="Y37" s="11">
        <v>200</v>
      </c>
      <c r="AA37" s="11">
        <v>50</v>
      </c>
      <c r="AC37" s="11">
        <v>50</v>
      </c>
      <c r="AD37" s="6">
        <v>50</v>
      </c>
      <c r="AH37" s="11">
        <v>50</v>
      </c>
      <c r="AL37" s="11">
        <v>50</v>
      </c>
    </row>
    <row r="38" spans="1:42" s="17" customFormat="1" ht="18.75">
      <c r="A38" s="17" t="s">
        <v>77</v>
      </c>
      <c r="G38" s="46"/>
      <c r="AA38" s="30"/>
      <c r="AB38" s="30"/>
      <c r="AC38" s="30"/>
      <c r="AD38" s="46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42" s="124" customFormat="1">
      <c r="A39" s="72" t="s">
        <v>78</v>
      </c>
      <c r="B39" s="119">
        <v>500</v>
      </c>
      <c r="C39" s="74">
        <f>SUM(F39:FN39)</f>
        <v>500</v>
      </c>
      <c r="D39" s="75">
        <f t="shared" ref="D39" si="19">C39/B39</f>
        <v>1</v>
      </c>
      <c r="E39" s="121">
        <v>3900</v>
      </c>
      <c r="F39" s="102"/>
      <c r="G39" s="103">
        <v>50</v>
      </c>
      <c r="H39" s="103"/>
      <c r="I39" s="103"/>
      <c r="J39" s="103">
        <v>50</v>
      </c>
      <c r="K39" s="103"/>
      <c r="L39" s="102">
        <v>50</v>
      </c>
      <c r="M39" s="103"/>
      <c r="N39" s="102">
        <v>30</v>
      </c>
      <c r="O39" s="102">
        <v>50</v>
      </c>
      <c r="P39" s="103">
        <v>50</v>
      </c>
      <c r="Q39" s="103"/>
      <c r="R39" s="103">
        <v>70</v>
      </c>
      <c r="S39" s="104"/>
      <c r="T39" s="105">
        <v>50</v>
      </c>
      <c r="U39" s="102"/>
      <c r="V39" s="103"/>
      <c r="W39" s="102">
        <v>50</v>
      </c>
      <c r="X39" s="122"/>
      <c r="Y39" s="122"/>
      <c r="Z39" s="105">
        <v>20</v>
      </c>
      <c r="AA39" s="122"/>
      <c r="AB39" s="122"/>
      <c r="AC39" s="122"/>
      <c r="AD39" s="123"/>
      <c r="AE39" s="122"/>
      <c r="AF39" s="122"/>
      <c r="AG39" s="122"/>
      <c r="AH39" s="102">
        <v>10</v>
      </c>
      <c r="AI39" s="122"/>
      <c r="AJ39" s="122"/>
      <c r="AK39" s="122"/>
      <c r="AL39" s="102">
        <v>20</v>
      </c>
      <c r="AM39" s="122"/>
    </row>
    <row r="40" spans="1:42" s="1" customFormat="1">
      <c r="A40" s="52" t="s">
        <v>80</v>
      </c>
      <c r="B40" s="24">
        <v>1000</v>
      </c>
      <c r="C40" s="43">
        <f>SUM(F40:FN40)</f>
        <v>1000</v>
      </c>
      <c r="D40" s="45">
        <f t="shared" ref="D40" si="20">C40/B40</f>
        <v>1</v>
      </c>
      <c r="E40" s="23">
        <v>1600</v>
      </c>
      <c r="F40" s="11"/>
      <c r="G40" s="6">
        <v>200</v>
      </c>
      <c r="H40" s="6"/>
      <c r="I40" s="6"/>
      <c r="J40" s="6">
        <v>50</v>
      </c>
      <c r="K40" s="6"/>
      <c r="L40" s="6">
        <v>100</v>
      </c>
      <c r="M40" s="6"/>
      <c r="N40" s="11">
        <v>50</v>
      </c>
      <c r="O40" s="11">
        <v>50</v>
      </c>
      <c r="P40" s="6">
        <v>100</v>
      </c>
      <c r="Q40" s="6"/>
      <c r="R40" s="6">
        <v>70</v>
      </c>
      <c r="S40" s="27"/>
      <c r="T40" s="31"/>
      <c r="U40" s="11">
        <v>50</v>
      </c>
      <c r="V40" s="6"/>
      <c r="W40" s="11">
        <v>50</v>
      </c>
      <c r="X40" s="8"/>
      <c r="Y40" s="8"/>
      <c r="Z40" s="35"/>
      <c r="AA40" s="11">
        <v>30</v>
      </c>
      <c r="AB40" s="8"/>
      <c r="AC40" s="11">
        <v>50</v>
      </c>
      <c r="AD40" s="6">
        <v>50</v>
      </c>
      <c r="AE40" s="8"/>
      <c r="AF40" s="11">
        <v>50</v>
      </c>
      <c r="AG40" s="8"/>
      <c r="AH40" s="11">
        <v>50</v>
      </c>
      <c r="AI40" s="8"/>
      <c r="AJ40" s="8"/>
      <c r="AK40" s="8"/>
      <c r="AL40" s="102">
        <v>50</v>
      </c>
      <c r="AM40" s="8"/>
    </row>
    <row r="41" spans="1:42" s="17" customFormat="1" ht="18.75">
      <c r="A41" s="17" t="s">
        <v>26</v>
      </c>
      <c r="G41" s="46"/>
      <c r="AA41" s="30"/>
      <c r="AB41" s="30"/>
      <c r="AC41" s="30"/>
      <c r="AD41" s="46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42">
      <c r="A42" s="52" t="s">
        <v>27</v>
      </c>
      <c r="B42" s="24">
        <v>2500</v>
      </c>
      <c r="C42" s="43">
        <f>SUM(F42:FN42)</f>
        <v>2500</v>
      </c>
      <c r="D42" s="45">
        <f t="shared" si="1"/>
        <v>1</v>
      </c>
      <c r="E42" s="23">
        <v>1051</v>
      </c>
      <c r="J42" s="6">
        <v>1050</v>
      </c>
      <c r="K42" s="6">
        <v>300</v>
      </c>
      <c r="L42" s="11">
        <v>100</v>
      </c>
      <c r="N42" s="11">
        <v>200</v>
      </c>
      <c r="O42" s="11">
        <v>200</v>
      </c>
      <c r="P42" s="6">
        <v>50</v>
      </c>
      <c r="Q42" s="6">
        <v>100</v>
      </c>
      <c r="U42" s="11">
        <v>100</v>
      </c>
      <c r="V42" s="6">
        <v>100</v>
      </c>
      <c r="W42" s="28">
        <v>100</v>
      </c>
      <c r="AD42" s="6">
        <v>50</v>
      </c>
      <c r="AF42" s="11">
        <v>50</v>
      </c>
      <c r="AH42" s="11">
        <v>100</v>
      </c>
    </row>
    <row r="43" spans="1:42" s="17" customFormat="1" ht="18.75">
      <c r="A43" s="17" t="s">
        <v>29</v>
      </c>
      <c r="G43" s="46"/>
      <c r="AA43" s="30"/>
      <c r="AB43" s="30"/>
      <c r="AC43" s="30"/>
      <c r="AD43" s="46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42" s="104" customFormat="1">
      <c r="A44" s="72" t="s">
        <v>28</v>
      </c>
      <c r="B44" s="119">
        <v>2500</v>
      </c>
      <c r="C44" s="74">
        <f>SUM(F44:FN44)</f>
        <v>2500</v>
      </c>
      <c r="D44" s="75">
        <f t="shared" si="1"/>
        <v>1</v>
      </c>
      <c r="E44" s="76">
        <v>767</v>
      </c>
      <c r="F44" s="115"/>
      <c r="G44" s="116"/>
      <c r="H44" s="116"/>
      <c r="I44" s="116"/>
      <c r="J44" s="116">
        <v>1500</v>
      </c>
      <c r="K44" s="116">
        <v>300</v>
      </c>
      <c r="L44" s="115"/>
      <c r="M44" s="116"/>
      <c r="N44" s="115">
        <v>200</v>
      </c>
      <c r="O44" s="115">
        <v>50</v>
      </c>
      <c r="P44" s="116"/>
      <c r="Q44" s="116">
        <v>100</v>
      </c>
      <c r="R44" s="116"/>
      <c r="S44" s="117"/>
      <c r="T44" s="118"/>
      <c r="U44" s="115">
        <v>200</v>
      </c>
      <c r="V44" s="116"/>
      <c r="W44" s="116"/>
      <c r="X44" s="115"/>
      <c r="Y44" s="115"/>
      <c r="Z44" s="118"/>
      <c r="AA44" s="115">
        <v>50</v>
      </c>
      <c r="AB44" s="115"/>
      <c r="AC44" s="115"/>
      <c r="AD44" s="116">
        <v>50</v>
      </c>
      <c r="AE44" s="115"/>
      <c r="AF44" s="115"/>
      <c r="AG44" s="115"/>
      <c r="AH44" s="115">
        <v>50</v>
      </c>
      <c r="AI44" s="115"/>
      <c r="AJ44" s="115"/>
      <c r="AK44" s="115"/>
      <c r="AL44" s="115"/>
      <c r="AM44" s="102"/>
    </row>
    <row r="45" spans="1:42" s="3" customFormat="1">
      <c r="A45" s="52" t="s">
        <v>30</v>
      </c>
      <c r="B45" s="26">
        <v>2500</v>
      </c>
      <c r="C45" s="43">
        <f>SUM(F45:FN45)</f>
        <v>2500</v>
      </c>
      <c r="D45" s="45">
        <f t="shared" ref="D45" si="21">C45/B45</f>
        <v>1</v>
      </c>
      <c r="E45" s="22">
        <v>1260</v>
      </c>
      <c r="F45" s="10"/>
      <c r="G45" s="5"/>
      <c r="H45" s="5"/>
      <c r="I45" s="5"/>
      <c r="J45" s="5">
        <v>1750</v>
      </c>
      <c r="K45" s="5">
        <v>300</v>
      </c>
      <c r="L45" s="10"/>
      <c r="M45" s="5"/>
      <c r="N45" s="10">
        <v>200</v>
      </c>
      <c r="O45" s="10"/>
      <c r="P45" s="5"/>
      <c r="Q45" s="5">
        <v>100</v>
      </c>
      <c r="R45" s="5"/>
      <c r="S45" s="38"/>
      <c r="T45" s="33"/>
      <c r="U45" s="10"/>
      <c r="V45" s="5"/>
      <c r="W45" s="5"/>
      <c r="X45" s="10"/>
      <c r="Y45" s="10"/>
      <c r="Z45" s="33"/>
      <c r="AA45" s="10"/>
      <c r="AB45" s="10"/>
      <c r="AC45" s="10"/>
      <c r="AD45" s="5">
        <v>50</v>
      </c>
      <c r="AE45" s="10"/>
      <c r="AF45" s="10">
        <v>50</v>
      </c>
      <c r="AG45" s="10"/>
      <c r="AH45" s="10">
        <v>50</v>
      </c>
      <c r="AI45" s="10"/>
      <c r="AJ45" s="10"/>
      <c r="AK45" s="10"/>
      <c r="AL45" s="10"/>
      <c r="AM45" s="10"/>
    </row>
    <row r="46" spans="1:42" s="17" customFormat="1" ht="18.75">
      <c r="A46" s="17" t="s">
        <v>31</v>
      </c>
      <c r="G46" s="46"/>
      <c r="AA46" s="30"/>
      <c r="AB46" s="30"/>
      <c r="AC46" s="30"/>
      <c r="AD46" s="46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42">
      <c r="A47" s="52" t="s">
        <v>32</v>
      </c>
      <c r="B47" s="24">
        <v>2500</v>
      </c>
      <c r="C47" s="43">
        <f>SUM(F47:FN47)</f>
        <v>2500</v>
      </c>
      <c r="D47" s="45">
        <f t="shared" si="1"/>
        <v>1</v>
      </c>
      <c r="E47" s="22">
        <v>944</v>
      </c>
      <c r="J47" s="6">
        <v>900</v>
      </c>
      <c r="L47" s="11">
        <v>100</v>
      </c>
      <c r="O47" s="11">
        <v>200</v>
      </c>
      <c r="P47" s="6">
        <v>50</v>
      </c>
      <c r="R47" s="6">
        <v>150</v>
      </c>
      <c r="V47" s="6">
        <v>100</v>
      </c>
      <c r="W47" s="6">
        <v>100</v>
      </c>
      <c r="Y47" s="11">
        <v>100</v>
      </c>
      <c r="AB47" s="11">
        <v>50</v>
      </c>
      <c r="AK47" s="11">
        <v>750</v>
      </c>
    </row>
    <row r="48" spans="1:42" s="17" customFormat="1" ht="18.75">
      <c r="A48" s="17" t="s">
        <v>34</v>
      </c>
      <c r="G48" s="46"/>
      <c r="AA48" s="30"/>
      <c r="AB48" s="30"/>
      <c r="AC48" s="30"/>
      <c r="AD48" s="46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42">
      <c r="A49" s="52" t="s">
        <v>33</v>
      </c>
      <c r="B49" s="24">
        <v>2500</v>
      </c>
      <c r="C49" s="43">
        <f>SUM(F49:FN49)</f>
        <v>2500</v>
      </c>
      <c r="D49" s="45">
        <f t="shared" si="1"/>
        <v>1</v>
      </c>
      <c r="E49" s="22">
        <v>850</v>
      </c>
      <c r="J49" s="6">
        <v>1800</v>
      </c>
      <c r="K49" s="6">
        <v>200</v>
      </c>
      <c r="O49" s="11">
        <v>200</v>
      </c>
      <c r="R49" s="6">
        <v>100</v>
      </c>
      <c r="U49" s="11">
        <v>100</v>
      </c>
      <c r="AD49" s="6">
        <v>50</v>
      </c>
      <c r="AH49" s="11">
        <v>50</v>
      </c>
    </row>
    <row r="50" spans="1:42" s="17" customFormat="1" ht="18.75" hidden="1">
      <c r="A50" s="17" t="s">
        <v>36</v>
      </c>
      <c r="G50" s="46"/>
      <c r="AA50" s="30"/>
      <c r="AB50" s="30"/>
      <c r="AC50" s="30"/>
      <c r="AD50" s="46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42" hidden="1">
      <c r="A51" s="67" t="s">
        <v>35</v>
      </c>
      <c r="B51" s="24">
        <v>2500</v>
      </c>
      <c r="C51" s="43">
        <f>SUM(F51:FN51)</f>
        <v>1750</v>
      </c>
      <c r="D51" s="45">
        <f t="shared" si="1"/>
        <v>0.7</v>
      </c>
      <c r="E51" s="22">
        <v>944</v>
      </c>
      <c r="J51" s="6">
        <v>1000</v>
      </c>
      <c r="K51" s="6">
        <v>200</v>
      </c>
      <c r="N51" s="11">
        <v>100</v>
      </c>
      <c r="O51" s="11">
        <v>200</v>
      </c>
      <c r="P51" s="6">
        <v>100</v>
      </c>
      <c r="V51" s="6">
        <v>50</v>
      </c>
      <c r="AD51" s="6">
        <v>50</v>
      </c>
      <c r="AH51" s="11">
        <v>50</v>
      </c>
    </row>
    <row r="52" spans="1:42" s="17" customFormat="1" ht="18.75">
      <c r="A52" s="17" t="s">
        <v>38</v>
      </c>
      <c r="G52" s="46"/>
      <c r="AA52" s="30"/>
      <c r="AB52" s="30"/>
      <c r="AC52" s="30"/>
      <c r="AD52" s="46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42">
      <c r="A53" s="52" t="s">
        <v>37</v>
      </c>
      <c r="B53" s="24">
        <v>2500</v>
      </c>
      <c r="C53" s="43">
        <f>SUM(F53:FN53)</f>
        <v>2500</v>
      </c>
      <c r="D53" s="45">
        <f t="shared" si="1"/>
        <v>1</v>
      </c>
      <c r="E53" s="22">
        <v>2313</v>
      </c>
      <c r="J53" s="6">
        <v>1500</v>
      </c>
      <c r="K53" s="6">
        <v>50</v>
      </c>
      <c r="N53" s="11">
        <v>100</v>
      </c>
      <c r="P53" s="6">
        <v>100</v>
      </c>
      <c r="V53" s="6">
        <v>50</v>
      </c>
      <c r="Y53" s="11">
        <v>100</v>
      </c>
      <c r="AA53" s="11">
        <v>50</v>
      </c>
      <c r="AD53" s="6">
        <v>50</v>
      </c>
      <c r="AH53" s="11">
        <v>50</v>
      </c>
      <c r="AI53" s="11">
        <v>450</v>
      </c>
    </row>
    <row r="54" spans="1:42" s="17" customFormat="1" ht="18.75">
      <c r="A54" s="17" t="s">
        <v>40</v>
      </c>
      <c r="G54" s="46"/>
      <c r="AA54" s="30"/>
      <c r="AB54" s="30"/>
      <c r="AC54" s="30"/>
      <c r="AD54" s="46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42" s="104" customFormat="1">
      <c r="A55" s="72" t="s">
        <v>73</v>
      </c>
      <c r="B55" s="119">
        <v>1000</v>
      </c>
      <c r="C55" s="74">
        <f>SUM(F55:FN55)</f>
        <v>2000</v>
      </c>
      <c r="D55" s="75">
        <f t="shared" si="1"/>
        <v>2</v>
      </c>
      <c r="E55" s="76">
        <v>450</v>
      </c>
      <c r="F55" s="102"/>
      <c r="G55" s="103">
        <v>250</v>
      </c>
      <c r="H55" s="103"/>
      <c r="I55" s="103"/>
      <c r="J55" s="103"/>
      <c r="K55" s="103"/>
      <c r="L55" s="102">
        <v>100</v>
      </c>
      <c r="M55" s="103"/>
      <c r="N55" s="102">
        <v>100</v>
      </c>
      <c r="O55" s="102"/>
      <c r="P55" s="103">
        <v>500</v>
      </c>
      <c r="Q55" s="103"/>
      <c r="R55" s="103"/>
      <c r="T55" s="105"/>
      <c r="U55" s="102">
        <v>200</v>
      </c>
      <c r="V55" s="103">
        <v>50</v>
      </c>
      <c r="W55" s="103"/>
      <c r="X55" s="102"/>
      <c r="Y55" s="102">
        <v>100</v>
      </c>
      <c r="Z55" s="105"/>
      <c r="AA55" s="102">
        <v>50</v>
      </c>
      <c r="AB55" s="102"/>
      <c r="AC55" s="102"/>
      <c r="AD55" s="103">
        <v>50</v>
      </c>
      <c r="AE55" s="102">
        <v>100</v>
      </c>
      <c r="AF55" s="102"/>
      <c r="AG55" s="102"/>
      <c r="AH55" s="102">
        <v>500</v>
      </c>
      <c r="AI55" s="102"/>
      <c r="AJ55" s="102"/>
      <c r="AK55" s="102"/>
      <c r="AL55" s="102"/>
      <c r="AM55" s="102"/>
    </row>
    <row r="56" spans="1:42" s="3" customFormat="1">
      <c r="A56" s="52" t="s">
        <v>41</v>
      </c>
      <c r="B56" s="26">
        <v>500</v>
      </c>
      <c r="C56" s="43">
        <f>SUM(F56:FN56)</f>
        <v>520</v>
      </c>
      <c r="D56" s="45">
        <f t="shared" si="1"/>
        <v>1.04</v>
      </c>
      <c r="E56" s="22">
        <v>1100</v>
      </c>
      <c r="F56" s="10"/>
      <c r="G56" s="5">
        <v>80</v>
      </c>
      <c r="H56" s="5"/>
      <c r="I56" s="5"/>
      <c r="J56" s="5"/>
      <c r="K56" s="5"/>
      <c r="L56" s="10"/>
      <c r="M56" s="5"/>
      <c r="N56" s="10">
        <v>80</v>
      </c>
      <c r="O56" s="10"/>
      <c r="P56" s="5">
        <v>40</v>
      </c>
      <c r="Q56" s="5">
        <v>40</v>
      </c>
      <c r="R56" s="5"/>
      <c r="S56" s="38"/>
      <c r="T56" s="33"/>
      <c r="U56" s="10">
        <v>40</v>
      </c>
      <c r="V56" s="5">
        <v>40</v>
      </c>
      <c r="W56" s="5">
        <v>40</v>
      </c>
      <c r="X56" s="10"/>
      <c r="Y56" s="10"/>
      <c r="Z56" s="33">
        <v>20</v>
      </c>
      <c r="AA56" s="10">
        <v>40</v>
      </c>
      <c r="AB56" s="10"/>
      <c r="AC56" s="10"/>
      <c r="AD56" s="5">
        <v>40</v>
      </c>
      <c r="AE56" s="10"/>
      <c r="AF56" s="10">
        <v>40</v>
      </c>
      <c r="AG56" s="10"/>
      <c r="AH56" s="10"/>
      <c r="AI56" s="10"/>
      <c r="AJ56" s="10">
        <v>20</v>
      </c>
      <c r="AK56" s="10"/>
      <c r="AL56" s="10"/>
      <c r="AM56" s="10"/>
    </row>
    <row r="57" spans="1:42" s="17" customFormat="1" ht="18.75">
      <c r="A57" s="17" t="s">
        <v>45</v>
      </c>
      <c r="G57" s="46"/>
      <c r="AA57" s="30"/>
      <c r="AB57" s="30"/>
      <c r="AC57" s="30"/>
      <c r="AD57" s="46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42">
      <c r="A58" s="70" t="s">
        <v>46</v>
      </c>
      <c r="B58" s="24">
        <v>2500</v>
      </c>
      <c r="C58" s="43">
        <f>SUM(F58:FN58)</f>
        <v>2500</v>
      </c>
      <c r="D58" s="45">
        <f t="shared" si="1"/>
        <v>1</v>
      </c>
      <c r="E58" s="23">
        <v>2125</v>
      </c>
      <c r="F58" s="11">
        <v>500</v>
      </c>
      <c r="G58" s="6">
        <v>300</v>
      </c>
      <c r="N58" s="11">
        <v>100</v>
      </c>
      <c r="O58" s="11">
        <v>100</v>
      </c>
      <c r="P58" s="6">
        <v>200</v>
      </c>
      <c r="Q58" s="6">
        <v>300</v>
      </c>
      <c r="R58" s="6">
        <v>100</v>
      </c>
      <c r="S58" s="27">
        <v>50</v>
      </c>
      <c r="U58" s="11">
        <v>100</v>
      </c>
      <c r="V58" s="6">
        <v>100</v>
      </c>
      <c r="W58" s="28">
        <v>200</v>
      </c>
      <c r="Z58" s="31">
        <v>100</v>
      </c>
      <c r="AA58" s="11">
        <v>100</v>
      </c>
      <c r="AD58" s="6">
        <v>50</v>
      </c>
      <c r="AF58" s="11">
        <v>50</v>
      </c>
      <c r="AH58" s="11">
        <v>50</v>
      </c>
      <c r="AJ58" s="11">
        <v>100</v>
      </c>
    </row>
    <row r="59" spans="1:42" s="17" customFormat="1" ht="18.75">
      <c r="A59" s="17" t="s">
        <v>48</v>
      </c>
      <c r="G59" s="46"/>
      <c r="AA59" s="30"/>
      <c r="AB59" s="30"/>
      <c r="AC59" s="30"/>
      <c r="AD59" s="46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42">
      <c r="A60" s="54" t="s">
        <v>74</v>
      </c>
      <c r="B60" s="24">
        <v>10</v>
      </c>
      <c r="C60" s="43">
        <f>SUM(F60:FN60)</f>
        <v>150</v>
      </c>
      <c r="D60" s="45">
        <f t="shared" si="1"/>
        <v>15</v>
      </c>
      <c r="E60" s="22">
        <v>50</v>
      </c>
      <c r="F60" s="56">
        <v>10</v>
      </c>
      <c r="G60" s="57">
        <v>10</v>
      </c>
      <c r="H60" s="57"/>
      <c r="I60" s="57"/>
      <c r="J60" s="57"/>
      <c r="K60" s="57">
        <v>10</v>
      </c>
      <c r="L60" s="56">
        <v>10</v>
      </c>
      <c r="M60" s="57"/>
      <c r="N60" s="56">
        <v>10</v>
      </c>
      <c r="O60" s="56"/>
      <c r="P60" s="57"/>
      <c r="Q60" s="57"/>
      <c r="R60" s="57">
        <v>10</v>
      </c>
      <c r="S60" s="58"/>
      <c r="T60" s="59"/>
      <c r="U60" s="56">
        <v>10</v>
      </c>
      <c r="V60" s="57">
        <v>10</v>
      </c>
      <c r="W60" s="57">
        <v>20</v>
      </c>
      <c r="X60" s="56"/>
      <c r="Y60" s="56">
        <v>10</v>
      </c>
      <c r="Z60" s="59">
        <v>10</v>
      </c>
      <c r="AA60" s="56">
        <v>10</v>
      </c>
      <c r="AB60" s="56"/>
      <c r="AC60" s="56"/>
      <c r="AD60" s="57">
        <v>10</v>
      </c>
      <c r="AE60" s="56"/>
      <c r="AF60" s="56">
        <v>10</v>
      </c>
      <c r="AG60" s="56"/>
      <c r="AH60" s="56"/>
      <c r="AI60" s="56"/>
      <c r="AJ60" s="56"/>
      <c r="AK60" s="56"/>
      <c r="AL60" s="56"/>
      <c r="AM60" s="56"/>
      <c r="AN60" s="60"/>
      <c r="AO60" s="60"/>
      <c r="AP60" s="60"/>
    </row>
    <row r="61" spans="1:42" s="17" customFormat="1" ht="18.75">
      <c r="A61" s="17" t="s">
        <v>57</v>
      </c>
      <c r="G61" s="46"/>
      <c r="AA61" s="30"/>
      <c r="AB61" s="30"/>
      <c r="AC61" s="30"/>
      <c r="AD61" s="46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42" s="104" customFormat="1">
      <c r="A62" s="125" t="s">
        <v>58</v>
      </c>
      <c r="B62" s="119">
        <v>1000</v>
      </c>
      <c r="C62" s="74">
        <f>SUM(F62:FN62)</f>
        <v>1000</v>
      </c>
      <c r="D62" s="75">
        <f t="shared" si="1"/>
        <v>1</v>
      </c>
      <c r="E62" s="76">
        <v>335</v>
      </c>
      <c r="F62" s="102"/>
      <c r="G62" s="103"/>
      <c r="H62" s="103"/>
      <c r="I62" s="103"/>
      <c r="J62" s="103">
        <v>130</v>
      </c>
      <c r="K62" s="103">
        <v>100</v>
      </c>
      <c r="L62" s="102"/>
      <c r="M62" s="103"/>
      <c r="N62" s="102">
        <v>100</v>
      </c>
      <c r="O62" s="102"/>
      <c r="P62" s="103">
        <v>100</v>
      </c>
      <c r="Q62" s="103"/>
      <c r="R62" s="103"/>
      <c r="T62" s="105"/>
      <c r="U62" s="102">
        <v>100</v>
      </c>
      <c r="V62" s="103">
        <v>50</v>
      </c>
      <c r="W62" s="103">
        <v>50</v>
      </c>
      <c r="X62" s="102"/>
      <c r="Y62" s="102">
        <v>200</v>
      </c>
      <c r="Z62" s="105"/>
      <c r="AA62" s="102"/>
      <c r="AB62" s="102"/>
      <c r="AC62" s="102"/>
      <c r="AD62" s="103">
        <v>50</v>
      </c>
      <c r="AE62" s="102"/>
      <c r="AF62" s="102"/>
      <c r="AG62" s="102">
        <v>50</v>
      </c>
      <c r="AH62" s="102">
        <v>50</v>
      </c>
      <c r="AI62" s="102"/>
      <c r="AJ62" s="102"/>
      <c r="AK62" s="102"/>
      <c r="AL62" s="102">
        <v>20</v>
      </c>
      <c r="AM62" s="102"/>
    </row>
    <row r="63" spans="1:42" s="87" customFormat="1">
      <c r="A63" s="126" t="s">
        <v>61</v>
      </c>
      <c r="B63" s="82">
        <v>1000</v>
      </c>
      <c r="C63" s="83">
        <f t="shared" ref="C63:C65" si="22">SUM(F63:FN63)</f>
        <v>2000</v>
      </c>
      <c r="D63" s="84">
        <f t="shared" ref="D63:D67" si="23">C63/B63</f>
        <v>2</v>
      </c>
      <c r="E63" s="85">
        <v>600</v>
      </c>
      <c r="F63" s="86"/>
      <c r="G63" s="93"/>
      <c r="H63" s="93"/>
      <c r="I63" s="93"/>
      <c r="J63" s="93"/>
      <c r="K63" s="93">
        <v>100</v>
      </c>
      <c r="L63" s="86">
        <v>200</v>
      </c>
      <c r="M63" s="93"/>
      <c r="N63" s="86">
        <v>100</v>
      </c>
      <c r="O63" s="86"/>
      <c r="P63" s="93">
        <v>100</v>
      </c>
      <c r="Q63" s="93"/>
      <c r="R63" s="93">
        <v>200</v>
      </c>
      <c r="T63" s="94">
        <v>680</v>
      </c>
      <c r="U63" s="86">
        <v>50</v>
      </c>
      <c r="V63" s="93">
        <v>50</v>
      </c>
      <c r="W63" s="93"/>
      <c r="X63" s="86"/>
      <c r="Y63" s="86">
        <v>200</v>
      </c>
      <c r="Z63" s="94">
        <v>20</v>
      </c>
      <c r="AA63" s="86">
        <v>50</v>
      </c>
      <c r="AB63" s="86">
        <v>100</v>
      </c>
      <c r="AC63" s="86"/>
      <c r="AD63" s="86">
        <v>50</v>
      </c>
      <c r="AE63" s="86"/>
      <c r="AF63" s="86"/>
      <c r="AG63" s="86">
        <v>50</v>
      </c>
      <c r="AH63" s="86">
        <v>50</v>
      </c>
      <c r="AI63" s="86"/>
      <c r="AJ63" s="86"/>
      <c r="AK63" s="86"/>
      <c r="AL63" s="86"/>
      <c r="AM63" s="86"/>
      <c r="AN63" s="93"/>
      <c r="AO63" s="86"/>
      <c r="AP63" s="86"/>
    </row>
    <row r="64" spans="1:42" s="97" customFormat="1">
      <c r="A64" s="126" t="s">
        <v>62</v>
      </c>
      <c r="B64" s="127">
        <v>1000</v>
      </c>
      <c r="C64" s="83">
        <f t="shared" si="22"/>
        <v>1000</v>
      </c>
      <c r="D64" s="84">
        <f t="shared" si="23"/>
        <v>1</v>
      </c>
      <c r="E64" s="85">
        <v>1730</v>
      </c>
      <c r="F64" s="95"/>
      <c r="G64" s="96"/>
      <c r="H64" s="96"/>
      <c r="I64" s="96"/>
      <c r="J64" s="96">
        <v>40</v>
      </c>
      <c r="K64" s="96">
        <v>50</v>
      </c>
      <c r="L64" s="95"/>
      <c r="M64" s="96"/>
      <c r="N64" s="95">
        <v>50</v>
      </c>
      <c r="O64" s="95"/>
      <c r="P64" s="96">
        <v>70</v>
      </c>
      <c r="Q64" s="96"/>
      <c r="R64" s="96"/>
      <c r="S64" s="97">
        <v>50</v>
      </c>
      <c r="T64" s="98">
        <v>390</v>
      </c>
      <c r="U64" s="95"/>
      <c r="V64" s="96">
        <v>50</v>
      </c>
      <c r="W64" s="96">
        <v>50</v>
      </c>
      <c r="X64" s="95"/>
      <c r="Y64" s="95">
        <v>70</v>
      </c>
      <c r="Z64" s="98">
        <v>20</v>
      </c>
      <c r="AA64" s="95"/>
      <c r="AB64" s="95"/>
      <c r="AC64" s="95"/>
      <c r="AD64" s="96">
        <v>50</v>
      </c>
      <c r="AE64" s="95"/>
      <c r="AF64" s="95">
        <v>50</v>
      </c>
      <c r="AG64" s="95">
        <v>50</v>
      </c>
      <c r="AH64" s="95"/>
      <c r="AI64" s="95"/>
      <c r="AJ64" s="95"/>
      <c r="AK64" s="95"/>
      <c r="AL64" s="95">
        <v>10</v>
      </c>
      <c r="AM64" s="95"/>
    </row>
    <row r="65" spans="1:46" s="87" customFormat="1">
      <c r="A65" s="128" t="s">
        <v>63</v>
      </c>
      <c r="B65" s="82">
        <v>1000</v>
      </c>
      <c r="C65" s="83">
        <f t="shared" si="22"/>
        <v>1900</v>
      </c>
      <c r="D65" s="84">
        <f t="shared" si="23"/>
        <v>1.9</v>
      </c>
      <c r="E65" s="85">
        <v>1610</v>
      </c>
      <c r="F65" s="86"/>
      <c r="G65" s="93"/>
      <c r="H65" s="93"/>
      <c r="I65" s="93">
        <v>50</v>
      </c>
      <c r="J65" s="93"/>
      <c r="K65" s="93">
        <v>50</v>
      </c>
      <c r="L65" s="86"/>
      <c r="M65" s="93"/>
      <c r="N65" s="86">
        <v>50</v>
      </c>
      <c r="O65" s="86"/>
      <c r="P65" s="93">
        <v>100</v>
      </c>
      <c r="Q65" s="93"/>
      <c r="R65" s="93">
        <v>300</v>
      </c>
      <c r="T65" s="94">
        <v>550</v>
      </c>
      <c r="U65" s="86">
        <v>50</v>
      </c>
      <c r="V65" s="93">
        <v>50</v>
      </c>
      <c r="W65" s="93">
        <v>50</v>
      </c>
      <c r="X65" s="86">
        <v>100</v>
      </c>
      <c r="Y65" s="86">
        <v>130</v>
      </c>
      <c r="Z65" s="94"/>
      <c r="AA65" s="86">
        <v>50</v>
      </c>
      <c r="AB65" s="86"/>
      <c r="AC65" s="86"/>
      <c r="AD65" s="86">
        <v>50</v>
      </c>
      <c r="AE65" s="86">
        <v>50</v>
      </c>
      <c r="AF65" s="86">
        <v>50</v>
      </c>
      <c r="AG65" s="86">
        <v>50</v>
      </c>
      <c r="AH65" s="86">
        <v>50</v>
      </c>
      <c r="AI65" s="86"/>
      <c r="AJ65" s="86">
        <v>20</v>
      </c>
      <c r="AK65" s="86">
        <v>50</v>
      </c>
      <c r="AL65" s="86">
        <v>50</v>
      </c>
      <c r="AM65" s="86"/>
    </row>
    <row r="66" spans="1:46" s="87" customFormat="1">
      <c r="A66" s="126" t="s">
        <v>109</v>
      </c>
      <c r="B66" s="82">
        <v>10</v>
      </c>
      <c r="C66" s="83">
        <f t="shared" ref="C66" si="24">SUM(F66:FN66)</f>
        <v>10</v>
      </c>
      <c r="D66" s="84">
        <f t="shared" ref="D66" si="25">C66/B66</f>
        <v>1</v>
      </c>
      <c r="E66" s="85">
        <v>266</v>
      </c>
      <c r="F66" s="86"/>
      <c r="G66" s="93"/>
      <c r="H66" s="93"/>
      <c r="I66" s="93"/>
      <c r="J66" s="93"/>
      <c r="K66" s="93"/>
      <c r="L66" s="86"/>
      <c r="M66" s="93"/>
      <c r="N66" s="86"/>
      <c r="O66" s="86"/>
      <c r="P66" s="93"/>
      <c r="Q66" s="93"/>
      <c r="R66" s="93"/>
      <c r="T66" s="94"/>
      <c r="U66" s="86"/>
      <c r="V66" s="93"/>
      <c r="W66" s="93"/>
      <c r="X66" s="86"/>
      <c r="Y66" s="86"/>
      <c r="Z66" s="94"/>
      <c r="AA66" s="86"/>
      <c r="AB66" s="86"/>
      <c r="AC66" s="86"/>
      <c r="AD66" s="93"/>
      <c r="AE66" s="86">
        <v>10</v>
      </c>
      <c r="AF66" s="86"/>
      <c r="AG66" s="86"/>
      <c r="AH66" s="86"/>
      <c r="AI66" s="86"/>
      <c r="AJ66" s="86"/>
      <c r="AK66" s="86"/>
      <c r="AL66" s="86"/>
      <c r="AM66" s="86"/>
    </row>
    <row r="67" spans="1:46">
      <c r="A67" s="54" t="s">
        <v>91</v>
      </c>
      <c r="B67" s="24">
        <v>1000</v>
      </c>
      <c r="C67" s="43">
        <f>SUM(F67:FN67)</f>
        <v>1000</v>
      </c>
      <c r="D67" s="45">
        <f t="shared" si="23"/>
        <v>1</v>
      </c>
      <c r="E67" s="22">
        <v>1900</v>
      </c>
      <c r="I67" s="6">
        <v>50</v>
      </c>
      <c r="N67" s="11">
        <v>50</v>
      </c>
      <c r="O67" s="11">
        <v>50</v>
      </c>
      <c r="R67" s="6">
        <v>50</v>
      </c>
      <c r="T67" s="31">
        <v>450</v>
      </c>
      <c r="V67" s="6">
        <v>50</v>
      </c>
      <c r="AD67" s="6">
        <v>50</v>
      </c>
      <c r="AE67" s="11">
        <v>90</v>
      </c>
      <c r="AF67" s="11">
        <v>100</v>
      </c>
      <c r="AG67" s="11">
        <v>50</v>
      </c>
      <c r="AL67" s="11">
        <v>10</v>
      </c>
    </row>
    <row r="68" spans="1:46" s="17" customFormat="1" ht="18.75">
      <c r="A68" s="17" t="s">
        <v>59</v>
      </c>
      <c r="G68" s="46"/>
      <c r="AA68" s="30"/>
      <c r="AB68" s="30"/>
      <c r="AC68" s="30"/>
      <c r="AD68" s="46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46" s="2" customFormat="1">
      <c r="A69" s="53" t="s">
        <v>60</v>
      </c>
      <c r="B69" s="26">
        <v>1000</v>
      </c>
      <c r="C69" s="43">
        <f t="shared" ref="C69" si="26">SUM(F69:FN69)</f>
        <v>1000</v>
      </c>
      <c r="D69" s="45">
        <f t="shared" ref="D69" si="27">C69/B69</f>
        <v>1</v>
      </c>
      <c r="E69" s="22">
        <v>2150</v>
      </c>
      <c r="F69" s="39"/>
      <c r="G69" s="39"/>
      <c r="H69" s="39"/>
      <c r="I69" s="39"/>
      <c r="J69" s="39"/>
      <c r="L69" s="39"/>
      <c r="N69" s="10">
        <v>50</v>
      </c>
      <c r="O69" s="39"/>
      <c r="P69" s="5">
        <v>100</v>
      </c>
      <c r="Q69" s="39"/>
      <c r="R69" s="39"/>
      <c r="T69" s="34"/>
      <c r="U69" s="10">
        <v>30</v>
      </c>
      <c r="W69" s="10">
        <v>100</v>
      </c>
      <c r="X69" s="33">
        <v>20</v>
      </c>
      <c r="Y69" s="10">
        <v>100</v>
      </c>
      <c r="Z69" s="33">
        <v>20</v>
      </c>
      <c r="AA69" s="10">
        <v>50</v>
      </c>
      <c r="AB69" s="10">
        <v>100</v>
      </c>
      <c r="AC69" s="10">
        <v>50</v>
      </c>
      <c r="AD69" s="10">
        <v>50</v>
      </c>
      <c r="AE69" s="10">
        <v>50</v>
      </c>
      <c r="AF69" s="10">
        <v>50</v>
      </c>
      <c r="AG69" s="10">
        <v>10</v>
      </c>
      <c r="AH69" s="10">
        <v>20</v>
      </c>
      <c r="AI69" s="55"/>
      <c r="AJ69" s="10">
        <v>50</v>
      </c>
      <c r="AK69" s="10">
        <v>150</v>
      </c>
      <c r="AL69" s="55"/>
      <c r="AM69" s="55"/>
    </row>
    <row r="70" spans="1:46" hidden="1">
      <c r="A70" s="54" t="s">
        <v>60</v>
      </c>
      <c r="B70" s="24">
        <v>177</v>
      </c>
      <c r="C70" s="43">
        <f>SUM(F70:FN70)</f>
        <v>150</v>
      </c>
      <c r="D70" s="45">
        <f t="shared" si="1"/>
        <v>0.84745762711864403</v>
      </c>
      <c r="E70" s="22">
        <v>354</v>
      </c>
      <c r="F70" s="56"/>
      <c r="G70" s="57"/>
      <c r="H70" s="57">
        <v>50</v>
      </c>
      <c r="I70" s="57"/>
      <c r="J70" s="57"/>
      <c r="K70" s="57"/>
      <c r="L70" s="56"/>
      <c r="M70" s="57"/>
      <c r="N70" s="56"/>
      <c r="O70" s="56"/>
      <c r="P70" s="57"/>
      <c r="Q70" s="57">
        <v>50</v>
      </c>
      <c r="R70" s="57"/>
      <c r="S70" s="58"/>
      <c r="T70" s="59"/>
      <c r="U70" s="56"/>
      <c r="V70" s="57">
        <v>50</v>
      </c>
      <c r="W70" s="57"/>
      <c r="X70" s="56"/>
      <c r="Y70" s="56"/>
      <c r="Z70" s="59"/>
      <c r="AA70" s="56"/>
      <c r="AB70" s="56"/>
      <c r="AC70" s="56"/>
      <c r="AD70" s="57"/>
      <c r="AE70" s="56"/>
      <c r="AF70" s="56"/>
      <c r="AG70" s="56"/>
      <c r="AH70" s="56"/>
      <c r="AI70" s="56"/>
      <c r="AJ70" s="56"/>
      <c r="AK70" s="56"/>
      <c r="AL70" s="56"/>
      <c r="AM70" s="56"/>
      <c r="AN70" s="60"/>
      <c r="AO70" s="60"/>
      <c r="AP70" s="60"/>
      <c r="AQ70" s="60"/>
      <c r="AR70" s="60"/>
      <c r="AS70" s="60"/>
      <c r="AT70" s="60"/>
    </row>
    <row r="71" spans="1:46" s="17" customFormat="1" ht="18.75">
      <c r="A71" s="17" t="s">
        <v>64</v>
      </c>
      <c r="G71" s="46"/>
      <c r="AA71" s="30"/>
      <c r="AB71" s="30"/>
      <c r="AC71" s="30"/>
      <c r="AD71" s="46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46" s="104" customFormat="1">
      <c r="A72" s="72" t="s">
        <v>105</v>
      </c>
      <c r="B72" s="119">
        <v>100</v>
      </c>
      <c r="C72" s="74">
        <f>SUM(F72:FN72)</f>
        <v>400</v>
      </c>
      <c r="D72" s="75">
        <f t="shared" si="1"/>
        <v>4</v>
      </c>
      <c r="E72" s="76">
        <v>180</v>
      </c>
      <c r="F72" s="102">
        <v>40</v>
      </c>
      <c r="G72" s="103"/>
      <c r="H72" s="103"/>
      <c r="I72" s="103"/>
      <c r="J72" s="103">
        <v>20</v>
      </c>
      <c r="K72" s="103">
        <v>10</v>
      </c>
      <c r="L72" s="102">
        <v>20</v>
      </c>
      <c r="M72" s="103"/>
      <c r="N72" s="102">
        <v>10</v>
      </c>
      <c r="O72" s="102"/>
      <c r="P72" s="103">
        <v>10</v>
      </c>
      <c r="Q72" s="103"/>
      <c r="R72" s="103"/>
      <c r="S72" s="104">
        <v>20</v>
      </c>
      <c r="T72" s="105"/>
      <c r="U72" s="102">
        <v>20</v>
      </c>
      <c r="V72" s="103">
        <v>20</v>
      </c>
      <c r="W72" s="103">
        <v>20</v>
      </c>
      <c r="X72" s="102">
        <v>10</v>
      </c>
      <c r="Y72" s="102">
        <v>10</v>
      </c>
      <c r="Z72" s="105">
        <v>20</v>
      </c>
      <c r="AA72" s="102">
        <v>20</v>
      </c>
      <c r="AB72" s="102"/>
      <c r="AC72" s="102"/>
      <c r="AD72" s="103">
        <v>10</v>
      </c>
      <c r="AE72" s="102"/>
      <c r="AF72" s="102">
        <v>10</v>
      </c>
      <c r="AG72" s="102"/>
      <c r="AH72" s="102">
        <v>20</v>
      </c>
      <c r="AI72" s="102"/>
      <c r="AJ72" s="102">
        <v>10</v>
      </c>
      <c r="AK72" s="102">
        <v>100</v>
      </c>
      <c r="AL72" s="102"/>
      <c r="AM72" s="102"/>
    </row>
    <row r="73" spans="1:46">
      <c r="A73" s="52" t="s">
        <v>112</v>
      </c>
      <c r="B73" s="71">
        <v>50</v>
      </c>
      <c r="C73" s="43">
        <f>SUM(F73:FN73)</f>
        <v>50</v>
      </c>
      <c r="D73" s="45">
        <f t="shared" ref="D73" si="28">C73/B73</f>
        <v>1</v>
      </c>
      <c r="E73" s="71">
        <v>170</v>
      </c>
      <c r="F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T73" s="27"/>
      <c r="U73" s="27"/>
      <c r="V73" s="27"/>
      <c r="W73" s="27"/>
      <c r="X73" s="27"/>
      <c r="Y73" s="27"/>
      <c r="Z73" s="27"/>
      <c r="AK73" s="11">
        <v>50</v>
      </c>
    </row>
    <row r="74" spans="1:46" s="17" customFormat="1" ht="18.75">
      <c r="A74" s="17" t="s">
        <v>85</v>
      </c>
      <c r="G74" s="46"/>
      <c r="AA74" s="30"/>
      <c r="AB74" s="30"/>
      <c r="AC74" s="30"/>
      <c r="AD74" s="46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46">
      <c r="A75" s="54" t="s">
        <v>87</v>
      </c>
      <c r="B75" s="24">
        <v>50</v>
      </c>
      <c r="C75" s="43">
        <f t="shared" ref="C75" si="29">SUM(F75:FN75)</f>
        <v>500</v>
      </c>
      <c r="D75" s="45">
        <f t="shared" ref="D75" si="30">C75/B75</f>
        <v>10</v>
      </c>
      <c r="E75" s="22">
        <v>80</v>
      </c>
      <c r="F75" s="11">
        <v>40</v>
      </c>
      <c r="H75" s="6">
        <v>50</v>
      </c>
      <c r="K75" s="6">
        <v>30</v>
      </c>
      <c r="N75" s="11">
        <v>50</v>
      </c>
      <c r="P75" s="6">
        <v>30</v>
      </c>
      <c r="U75" s="11">
        <v>20</v>
      </c>
      <c r="V75" s="6">
        <v>30</v>
      </c>
      <c r="W75" s="6">
        <v>30</v>
      </c>
      <c r="X75" s="11">
        <v>10</v>
      </c>
      <c r="Y75" s="11">
        <v>50</v>
      </c>
      <c r="Z75" s="31">
        <v>10</v>
      </c>
      <c r="AA75" s="11">
        <v>30</v>
      </c>
      <c r="AD75" s="6">
        <v>10</v>
      </c>
      <c r="AE75" s="11">
        <v>20</v>
      </c>
      <c r="AF75" s="47">
        <v>10</v>
      </c>
      <c r="AH75" s="11">
        <v>20</v>
      </c>
      <c r="AJ75" s="11">
        <v>10</v>
      </c>
      <c r="AK75" s="11">
        <v>50</v>
      </c>
    </row>
    <row r="76" spans="1:46" ht="18.75">
      <c r="A76" s="17" t="s">
        <v>92</v>
      </c>
      <c r="B76" s="17"/>
      <c r="C76" s="17"/>
      <c r="D76" s="17"/>
      <c r="E76" s="17"/>
      <c r="F76" s="17"/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46"/>
      <c r="AE76" s="30"/>
      <c r="AF76" s="30"/>
      <c r="AG76" s="30"/>
      <c r="AH76" s="30"/>
      <c r="AI76" s="30"/>
      <c r="AJ76" s="30"/>
      <c r="AK76" s="30"/>
      <c r="AL76" s="30"/>
      <c r="AM76" s="30"/>
      <c r="AN76" s="46"/>
      <c r="AO76" s="17"/>
      <c r="AP76" s="17"/>
      <c r="AQ76" s="17"/>
      <c r="AR76" s="17"/>
      <c r="AS76" s="17"/>
      <c r="AT76" s="17"/>
    </row>
    <row r="77" spans="1:46">
      <c r="A77" s="52" t="s">
        <v>93</v>
      </c>
      <c r="B77" s="26">
        <v>100000</v>
      </c>
      <c r="C77" s="43">
        <f>SUM(F77:FN77)</f>
        <v>100000</v>
      </c>
      <c r="D77" s="45">
        <f t="shared" ref="D77" si="31">C77/B77</f>
        <v>1</v>
      </c>
      <c r="E77" s="22">
        <v>2006</v>
      </c>
      <c r="F77" s="11">
        <v>3000</v>
      </c>
      <c r="G77" s="6">
        <v>4000</v>
      </c>
      <c r="I77" s="6">
        <v>2000</v>
      </c>
      <c r="J77" s="6">
        <v>5000</v>
      </c>
      <c r="L77" s="11">
        <v>5000</v>
      </c>
      <c r="N77" s="11">
        <v>5000</v>
      </c>
      <c r="O77" s="11">
        <v>5000</v>
      </c>
      <c r="P77" s="6">
        <v>5000</v>
      </c>
      <c r="Q77" s="6">
        <v>10000</v>
      </c>
      <c r="S77" s="28">
        <v>5000</v>
      </c>
      <c r="U77" s="11">
        <v>5000</v>
      </c>
      <c r="V77" s="6">
        <v>1000</v>
      </c>
      <c r="W77" s="6">
        <v>5000</v>
      </c>
      <c r="Y77" s="11">
        <v>5000</v>
      </c>
      <c r="Z77" s="31">
        <v>1000</v>
      </c>
      <c r="AA77" s="11">
        <v>5000</v>
      </c>
      <c r="AB77" s="11">
        <v>1000</v>
      </c>
      <c r="AC77" s="11">
        <v>5000</v>
      </c>
      <c r="AD77" s="6">
        <v>5000</v>
      </c>
      <c r="AE77" s="11">
        <v>1000</v>
      </c>
      <c r="AF77" s="47">
        <v>5000</v>
      </c>
      <c r="AG77" s="47">
        <v>10000</v>
      </c>
      <c r="AH77" s="11">
        <v>1000</v>
      </c>
      <c r="AJ77" s="11">
        <v>1000</v>
      </c>
    </row>
    <row r="78" spans="1:46" ht="18.75">
      <c r="A78" s="17" t="s">
        <v>96</v>
      </c>
      <c r="B78" s="17"/>
      <c r="C78" s="17"/>
      <c r="D78" s="17"/>
      <c r="E78" s="17"/>
      <c r="F78" s="17"/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6"/>
      <c r="AE78" s="30"/>
      <c r="AF78" s="30"/>
      <c r="AG78" s="30"/>
      <c r="AH78" s="30"/>
      <c r="AI78" s="30"/>
      <c r="AJ78" s="30"/>
      <c r="AK78" s="30"/>
      <c r="AL78" s="30"/>
      <c r="AM78" s="30"/>
      <c r="AN78" s="46"/>
      <c r="AO78" s="17"/>
      <c r="AP78" s="17"/>
      <c r="AQ78" s="17"/>
      <c r="AR78" s="17"/>
      <c r="AS78" s="17"/>
      <c r="AT78" s="17"/>
    </row>
    <row r="79" spans="1:46">
      <c r="A79" s="52" t="s">
        <v>97</v>
      </c>
      <c r="B79" s="26">
        <v>1000</v>
      </c>
      <c r="C79" s="43">
        <f t="shared" ref="C79" si="32">SUM(F79:FN79)</f>
        <v>2000</v>
      </c>
      <c r="D79" s="45">
        <f t="shared" ref="D79" si="33">C79/B79</f>
        <v>2</v>
      </c>
      <c r="E79" s="22">
        <v>945</v>
      </c>
      <c r="G79" s="6">
        <v>100</v>
      </c>
      <c r="J79" s="6">
        <v>50</v>
      </c>
      <c r="L79" s="11">
        <v>100</v>
      </c>
      <c r="N79" s="11">
        <v>50</v>
      </c>
      <c r="O79" s="11">
        <v>100</v>
      </c>
      <c r="P79" s="6">
        <v>100</v>
      </c>
      <c r="Q79" s="6">
        <v>100</v>
      </c>
      <c r="S79" s="28">
        <v>50</v>
      </c>
      <c r="U79" s="11">
        <v>100</v>
      </c>
      <c r="V79" s="6">
        <v>100</v>
      </c>
      <c r="X79" s="11">
        <v>50</v>
      </c>
      <c r="Y79" s="11">
        <v>300</v>
      </c>
      <c r="Z79" s="31">
        <v>100</v>
      </c>
      <c r="AA79" s="11">
        <v>200</v>
      </c>
      <c r="AB79" s="11">
        <v>50</v>
      </c>
      <c r="AD79" s="6">
        <v>50</v>
      </c>
      <c r="AF79" s="47">
        <v>100</v>
      </c>
      <c r="AH79" s="11">
        <v>100</v>
      </c>
      <c r="AI79" s="11">
        <v>150</v>
      </c>
      <c r="AJ79" s="11">
        <v>50</v>
      </c>
    </row>
    <row r="80" spans="1:46" ht="18.75">
      <c r="A80" s="17" t="s">
        <v>106</v>
      </c>
      <c r="E80" s="61"/>
      <c r="F80" s="62"/>
      <c r="G80" s="63"/>
      <c r="H80" s="63"/>
      <c r="I80" s="63"/>
      <c r="J80" s="63"/>
      <c r="K80" s="63"/>
      <c r="L80" s="62"/>
      <c r="M80" s="63"/>
      <c r="N80" s="62"/>
      <c r="O80" s="62"/>
      <c r="P80" s="63"/>
      <c r="Q80" s="63"/>
      <c r="R80" s="63"/>
      <c r="S80" s="64"/>
      <c r="T80" s="65"/>
      <c r="U80" s="62"/>
      <c r="V80" s="63"/>
      <c r="W80" s="63"/>
      <c r="X80" s="62"/>
      <c r="Y80" s="62"/>
      <c r="Z80" s="65"/>
      <c r="AA80" s="62"/>
      <c r="AB80" s="62"/>
      <c r="AC80" s="62"/>
      <c r="AD80" s="63"/>
      <c r="AE80" s="62"/>
      <c r="AF80" s="62"/>
      <c r="AG80" s="62"/>
      <c r="AH80" s="62"/>
      <c r="AI80" s="62"/>
      <c r="AJ80" s="62"/>
    </row>
    <row r="81" spans="1:44">
      <c r="A81" s="52" t="s">
        <v>107</v>
      </c>
      <c r="B81" s="26">
        <v>100</v>
      </c>
      <c r="C81" s="43">
        <f t="shared" ref="C81" si="34">SUM(F81:FN81)</f>
        <v>100</v>
      </c>
      <c r="D81" s="45">
        <f t="shared" ref="D81" si="35">C81/B81</f>
        <v>1</v>
      </c>
      <c r="E81" s="66">
        <v>506</v>
      </c>
      <c r="F81" s="56"/>
      <c r="G81" s="57"/>
      <c r="H81" s="57"/>
      <c r="I81" s="57"/>
      <c r="J81" s="57"/>
      <c r="K81" s="57"/>
      <c r="L81" s="56"/>
      <c r="M81" s="57"/>
      <c r="N81" s="56"/>
      <c r="O81" s="56">
        <v>100</v>
      </c>
      <c r="P81" s="57"/>
      <c r="Q81" s="57"/>
      <c r="R81" s="57"/>
      <c r="S81" s="58"/>
      <c r="T81" s="59"/>
      <c r="U81" s="56"/>
      <c r="V81" s="57"/>
      <c r="W81" s="57"/>
      <c r="X81" s="56"/>
      <c r="Y81" s="56"/>
      <c r="Z81" s="59"/>
      <c r="AA81" s="56"/>
      <c r="AB81" s="56"/>
      <c r="AC81" s="56"/>
      <c r="AD81" s="57"/>
      <c r="AE81" s="56"/>
      <c r="AF81" s="56"/>
      <c r="AG81" s="56"/>
      <c r="AH81" s="56"/>
      <c r="AI81" s="56"/>
      <c r="AJ81" s="56"/>
      <c r="AK81" s="56"/>
      <c r="AL81" s="56"/>
      <c r="AM81" s="56"/>
      <c r="AN81" s="60"/>
      <c r="AO81" s="60"/>
      <c r="AP81" s="60"/>
      <c r="AQ81" s="60"/>
      <c r="AR81" s="60"/>
    </row>
    <row r="82" spans="1:44" ht="18.75">
      <c r="A82" s="17" t="s">
        <v>118</v>
      </c>
      <c r="B82" s="26"/>
      <c r="E82" s="129"/>
      <c r="F82" s="130"/>
      <c r="G82" s="131"/>
      <c r="H82" s="131"/>
      <c r="I82" s="131"/>
      <c r="J82" s="131"/>
      <c r="K82" s="131"/>
      <c r="L82" s="130"/>
      <c r="M82" s="131"/>
      <c r="N82" s="130"/>
      <c r="O82" s="130"/>
      <c r="P82" s="131"/>
      <c r="Q82" s="131"/>
      <c r="R82" s="131"/>
      <c r="S82" s="132"/>
      <c r="T82" s="133"/>
      <c r="U82" s="130"/>
      <c r="V82" s="131"/>
      <c r="W82" s="131"/>
      <c r="X82" s="130"/>
      <c r="Y82" s="130"/>
      <c r="Z82" s="133"/>
      <c r="AA82" s="130"/>
      <c r="AB82" s="130"/>
      <c r="AC82" s="130"/>
      <c r="AD82" s="131"/>
      <c r="AE82" s="130"/>
      <c r="AF82" s="130"/>
      <c r="AG82" s="130"/>
      <c r="AH82" s="130"/>
      <c r="AI82" s="130"/>
      <c r="AJ82" s="130"/>
      <c r="AK82" s="130"/>
      <c r="AL82" s="130"/>
      <c r="AM82" s="130"/>
      <c r="AN82" s="134"/>
      <c r="AO82" s="134"/>
      <c r="AP82" s="134"/>
      <c r="AQ82" s="134"/>
      <c r="AR82" s="60"/>
    </row>
    <row r="83" spans="1:44">
      <c r="A83" s="52" t="s">
        <v>119</v>
      </c>
      <c r="B83" s="26">
        <v>100</v>
      </c>
      <c r="C83" s="43">
        <f t="shared" ref="C83" si="36">SUM(F83:FN83)</f>
        <v>100</v>
      </c>
      <c r="D83" s="45">
        <f t="shared" ref="D83" si="37">C83/B83</f>
        <v>1</v>
      </c>
      <c r="E83" s="135">
        <v>148</v>
      </c>
      <c r="F83" s="9"/>
      <c r="G83" s="4"/>
      <c r="H83" s="4"/>
      <c r="I83" s="4"/>
      <c r="J83" s="4"/>
      <c r="K83" s="4"/>
      <c r="L83" s="9">
        <v>100</v>
      </c>
      <c r="M83" s="4"/>
      <c r="N83" s="9"/>
      <c r="O83" s="9"/>
      <c r="P83" s="4"/>
      <c r="Q83" s="4"/>
      <c r="R83" s="4"/>
      <c r="S83" s="37"/>
      <c r="T83" s="32"/>
      <c r="U83" s="9"/>
      <c r="V83" s="4"/>
      <c r="W83" s="4"/>
      <c r="X83" s="9"/>
      <c r="Y83" s="9"/>
      <c r="Z83" s="32"/>
      <c r="AA83" s="9"/>
      <c r="AB83" s="9"/>
      <c r="AC83" s="9"/>
      <c r="AD83" s="4"/>
      <c r="AE83" s="9"/>
      <c r="AF83" s="9"/>
      <c r="AG83" s="9"/>
      <c r="AH83" s="9"/>
      <c r="AI83" s="9"/>
      <c r="AJ83" s="9"/>
      <c r="AK83" s="9"/>
      <c r="AL83" s="9"/>
      <c r="AM83" s="9"/>
      <c r="AN83" s="134"/>
      <c r="AO83" s="134"/>
      <c r="AP83" s="134"/>
      <c r="AQ83" s="134"/>
      <c r="AR83" s="60"/>
    </row>
    <row r="84" spans="1:44" s="48" customFormat="1" ht="18.75">
      <c r="A84" s="48" t="s">
        <v>101</v>
      </c>
      <c r="B84" s="49"/>
      <c r="C84" s="50"/>
      <c r="D84" s="51"/>
      <c r="E84" s="50"/>
      <c r="F84" s="50">
        <f t="shared" ref="F84:AM84" si="38">(F3/$B3*$E3)+(F4/$B4*$E4)+(F5/$B5*$E5)+(F6/$B6*$E6)+(F7/$B7*$E7)+(F8/$B8*$E8)+(F9/$B9*$E9)+(F10/$B10*$E10)+(F11/$B11*$E11)+(F17/$B17*$E17)+(F18/$B18*$E18)+(F20/$B20*$E20)+(F21/$B21*$E21)+(F22/$B22*$E22)+(F23/$B23*$E23)+(F24/$B24*$E24)+(F25/$B25*$E25)+(F27/$B27*$E27)+(F28/$B28*$E28)+(F29/$B29*$E29)+(F30/$B30*$E30)+(F32/$B32*$E32)+(F34/$B34*$E34)+(F35/$B35*$E35)+(F37/$B37*$E37)+(F39/$B39*$E39)+(F40/$B40*$E40)+(F42/$B42*$E42)+(F44/$B44*$E44)+(F45/$B45*$E45)+(F47/$B47*$E47)+(F49/$B49*$E49)+(F51/$B51*$E51)+(F53/$B53*$E53)+(F55/$B55*$E55)+(F56/$B56*$E56)+(F58/$B58*$E58)+(F60/$B60*$E60)+(F62/$B62*$E62)+(F63/$B63*$E63)+(F64/$B64*$E64)+(F65/$B65*$E65)+(F67/$B67*$E67)+(F69/$B69*$E69)+(F70/$B70*$E70)+(F72/$B72*$E72)+(F75/$B75*$E75)+(F77/$B77*$E77)+(F79/$B79*$E79)+(F81/$B81*$E81)+(F12/$B12*$E12)+(F13/$B13*$E13)+(F14/$B14*$E14)+(F15/$B15*$E15)</f>
        <v>1072.98</v>
      </c>
      <c r="G84" s="50">
        <f t="shared" si="38"/>
        <v>6913.9399999999987</v>
      </c>
      <c r="H84" s="51">
        <f t="shared" si="38"/>
        <v>850.75</v>
      </c>
      <c r="I84" s="50">
        <f t="shared" si="38"/>
        <v>956.67</v>
      </c>
      <c r="J84" s="50">
        <f t="shared" si="38"/>
        <v>7319.880000000001</v>
      </c>
      <c r="K84" s="50">
        <f t="shared" si="38"/>
        <v>1790.99</v>
      </c>
      <c r="L84" s="50">
        <f t="shared" si="38"/>
        <v>2155.3000000000002</v>
      </c>
      <c r="M84" s="50">
        <f t="shared" si="38"/>
        <v>342.4</v>
      </c>
      <c r="N84" s="50">
        <f t="shared" si="38"/>
        <v>3696.1200000000008</v>
      </c>
      <c r="O84" s="50">
        <f t="shared" si="38"/>
        <v>2623.66</v>
      </c>
      <c r="P84" s="50">
        <f t="shared" si="38"/>
        <v>2980.93</v>
      </c>
      <c r="Q84" s="50">
        <f t="shared" si="38"/>
        <v>1816.4700000000003</v>
      </c>
      <c r="R84" s="50">
        <f t="shared" si="38"/>
        <v>2482.34</v>
      </c>
      <c r="S84" s="50">
        <f t="shared" si="38"/>
        <v>312.55</v>
      </c>
      <c r="T84" s="50">
        <f t="shared" si="38"/>
        <v>3343.2000000000003</v>
      </c>
      <c r="U84" s="50">
        <f t="shared" si="38"/>
        <v>1594.1499999999999</v>
      </c>
      <c r="V84" s="50">
        <f t="shared" si="38"/>
        <v>1891.55</v>
      </c>
      <c r="W84" s="50">
        <f t="shared" si="38"/>
        <v>2191.9000000000005</v>
      </c>
      <c r="X84" s="50">
        <f t="shared" si="38"/>
        <v>285.25</v>
      </c>
      <c r="Y84" s="50">
        <f t="shared" si="38"/>
        <v>2256.4799999999996</v>
      </c>
      <c r="Z84" s="50">
        <f t="shared" si="38"/>
        <v>621.16</v>
      </c>
      <c r="AA84" s="50">
        <f t="shared" si="38"/>
        <v>1661.91</v>
      </c>
      <c r="AB84" s="50">
        <f t="shared" si="38"/>
        <v>478.34</v>
      </c>
      <c r="AC84" s="50">
        <f t="shared" si="38"/>
        <v>385.75</v>
      </c>
      <c r="AD84" s="50">
        <f t="shared" si="38"/>
        <v>2512.8000000000002</v>
      </c>
      <c r="AE84" s="50">
        <f t="shared" si="38"/>
        <v>525.05999999999995</v>
      </c>
      <c r="AF84" s="50">
        <f t="shared" si="38"/>
        <v>1783.9199999999998</v>
      </c>
      <c r="AG84" s="50">
        <f t="shared" si="38"/>
        <v>1534.6799999999998</v>
      </c>
      <c r="AH84" s="50">
        <f t="shared" si="38"/>
        <v>1433.48</v>
      </c>
      <c r="AI84" s="50">
        <f t="shared" si="38"/>
        <v>1800.59</v>
      </c>
      <c r="AJ84" s="50">
        <f t="shared" si="38"/>
        <v>463.96</v>
      </c>
      <c r="AK84" s="50">
        <f t="shared" si="38"/>
        <v>4506.2</v>
      </c>
      <c r="AL84" s="50">
        <f t="shared" si="38"/>
        <v>884.44</v>
      </c>
      <c r="AM84" s="50">
        <f t="shared" si="38"/>
        <v>0</v>
      </c>
    </row>
    <row r="88" spans="1:44">
      <c r="J88" s="6" t="s">
        <v>108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3" r:id="rId8"/>
    <hyperlink ref="A4" r:id="rId9"/>
    <hyperlink ref="A5" r:id="rId10"/>
    <hyperlink ref="A7" r:id="rId11" display=" Дар Заволжья розовый"/>
    <hyperlink ref="A6" r:id="rId12" display="Дар Заволжья"/>
    <hyperlink ref="A8" r:id="rId13"/>
    <hyperlink ref="A9" r:id="rId14"/>
    <hyperlink ref="A11" r:id="rId15"/>
    <hyperlink ref="A10" r:id="rId16"/>
    <hyperlink ref="A24" r:id="rId17"/>
    <hyperlink ref="A20" r:id="rId18"/>
    <hyperlink ref="A25" r:id="rId19"/>
    <hyperlink ref="A21" r:id="rId20"/>
    <hyperlink ref="A30" r:id="rId21"/>
    <hyperlink ref="A34" r:id="rId22"/>
    <hyperlink ref="A35" r:id="rId23" display="Галинэ F1"/>
    <hyperlink ref="A32" r:id="rId24"/>
    <hyperlink ref="A37" r:id="rId25"/>
    <hyperlink ref="A42" r:id="rId26"/>
    <hyperlink ref="A44" r:id="rId27"/>
    <hyperlink ref="A45" r:id="rId28"/>
    <hyperlink ref="A47" r:id="rId29"/>
    <hyperlink ref="A49" r:id="rId30"/>
    <hyperlink ref="A53" r:id="rId31"/>
    <hyperlink ref="A55" r:id="rId32" display="Витаминная"/>
    <hyperlink ref="A56" r:id="rId33"/>
    <hyperlink ref="A58" r:id="rId34"/>
    <hyperlink ref="A60" r:id="rId35" display="Ред Мит(внутри ярко-розовая)"/>
    <hyperlink ref="A62" r:id="rId36"/>
    <hyperlink ref="A63" r:id="rId37"/>
    <hyperlink ref="R1" r:id="rId38" tooltip="Информация о пользователе." display="http://fermer.ru/user/137280"/>
    <hyperlink ref="T1" r:id="rId39" tooltip="Информация о пользователе." display="http://fermer.ru/user/142448"/>
    <hyperlink ref="U1" r:id="rId40" tooltip="Информация о пользователе." display="http://fermer.ru/user/118586"/>
    <hyperlink ref="A64" r:id="rId41"/>
    <hyperlink ref="A65" r:id="rId42"/>
    <hyperlink ref="A72" r:id="rId43" display="Итальянский гигант, г"/>
    <hyperlink ref="Q1" r:id="rId44" tooltip="Информация о пользователе." display="http://fermer.ru/user/28630"/>
    <hyperlink ref="V1" r:id="rId45" tooltip="Информация о пользователе." display="http://fermer.ru/user/133760"/>
    <hyperlink ref="J1" r:id="rId46" tooltip="Информация о пользователе." display="http://fermer.ru/user/45458"/>
    <hyperlink ref="A40" r:id="rId47"/>
    <hyperlink ref="W1" r:id="rId48" tooltip="Информация о пользователе." display="http://fermer.ru/user/31635"/>
    <hyperlink ref="X1" r:id="rId49" tooltip="Информация о пользователе." display="http://fermer.ru/user/140298"/>
    <hyperlink ref="Y1" r:id="rId50" tooltip="Информация о пользователе." display="http://fermer.ru/user/29926"/>
    <hyperlink ref="Z1" r:id="rId51" tooltip="Информация о пользователе." display="http://fermer.ru/user/40367"/>
    <hyperlink ref="A75" r:id="rId52" display="Дилл"/>
    <hyperlink ref="AA1" r:id="rId53" tooltip="Информация о пользователе." display="http://fermer.ru/user/130820"/>
    <hyperlink ref="A17" r:id="rId54"/>
    <hyperlink ref="A18" r:id="rId55"/>
    <hyperlink ref="A67" r:id="rId56"/>
    <hyperlink ref="A77" r:id="rId57"/>
    <hyperlink ref="AB1" r:id="rId58" tooltip="Информация о пользователе." display="http://fermer.ru/user/131847"/>
    <hyperlink ref="AC1" r:id="rId59" tooltip="Информация о пользователе." display="http://fermer.ru/user/68091"/>
    <hyperlink ref="A79" r:id="rId60"/>
    <hyperlink ref="AD1" r:id="rId61" tooltip="Информация о пользователе." display="http://fermer.ru/user/117047"/>
    <hyperlink ref="AE1" r:id="rId62" tooltip="Информация о пользователе." display="http://fermer.ru/user/143607"/>
    <hyperlink ref="AF1" r:id="rId63" tooltip="Информация о пользователе." display="http://fermer.ru/user/143613"/>
    <hyperlink ref="AG1" r:id="rId64" tooltip="Информация о пользователе." display="http://fermer.ru/user/122711"/>
    <hyperlink ref="AH1" r:id="rId65" tooltip="Информация о пользователе." display="http://fermer.ru/user/12169"/>
    <hyperlink ref="AI1" r:id="rId66" tooltip="Информация о пользователе." display="http://fermer.ru/user/60073"/>
    <hyperlink ref="A81" r:id="rId67"/>
    <hyperlink ref="AJ1" r:id="rId68" tooltip="Информация о пользователе." display="http://fermer.ru/user/116317"/>
    <hyperlink ref="AK1" r:id="rId69" tooltip="Информация о пользователе." display="http://fermer.ru/user/91262"/>
    <hyperlink ref="AL1" r:id="rId70" tooltip="Информация о пользователе." display="http://fermer.ru/user/144278"/>
    <hyperlink ref="A51" r:id="rId71"/>
    <hyperlink ref="A27" r:id="rId72"/>
    <hyperlink ref="A22" r:id="rId73"/>
  </hyperlinks>
  <pageMargins left="0.70866141732283472" right="0.70866141732283472" top="0.74803149606299213" bottom="0.74803149606299213" header="0.31496062992125984" footer="0.31496062992125984"/>
  <pageSetup paperSize="256" scale="29" orientation="landscape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2014-11-29T12:30:37Z</cp:lastPrinted>
  <dcterms:created xsi:type="dcterms:W3CDTF">2014-11-12T03:31:02Z</dcterms:created>
  <dcterms:modified xsi:type="dcterms:W3CDTF">2014-12-01T14:41:58Z</dcterms:modified>
</cp:coreProperties>
</file>