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Днепр + ГАЗ-5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<sst xmlns="http://schemas.openxmlformats.org/spreadsheetml/2006/main" count="20" uniqueCount="20">
  <si>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Скорость км/час</t>
  </si>
  <si>
    <t>1пер</t>
  </si>
  <si>
    <t>2пер</t>
  </si>
  <si>
    <t>3пер</t>
  </si>
  <si>
    <t>4пер</t>
  </si>
  <si>
    <t>ЗХ</t>
  </si>
  <si>
    <t>Коэф. передачи</t>
  </si>
  <si>
    <t>Расчетные данные</t>
  </si>
  <si>
    <t>Цепь или ремень</t>
  </si>
  <si>
    <t>Диаметр колеса,  м</t>
  </si>
  <si>
    <t>Главная передача (ЗМ)</t>
  </si>
  <si>
    <t>Обороты двигателя, об/мин</t>
  </si>
  <si>
    <t>Коробка № 2    (ГАЗ-51)</t>
  </si>
  <si>
    <t>Коробка № 1   (Днепр)</t>
  </si>
  <si>
    <t>РАСЧЁТ СКОРОСТИ ТРАКТОРА</t>
  </si>
  <si>
    <t>Обороты  на колесе об/мин</t>
  </si>
  <si>
    <t>Обороты  на колесе об/сек</t>
  </si>
  <si>
    <t>Скорость м/сек</t>
  </si>
  <si>
    <t>Путь за 1 оборот колеса, м</t>
  </si>
  <si>
    <t>ПОНИЖЕННАЯ ПЕРЕДАЧА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</si>
</sst>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1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0</xdr:rowOff>
    </xdr:from>
    <xdr:to>
      <xdr:col>11</xdr:col>
      <xdr:colOff>152400</xdr:colOff>
      <xdr:row>23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14975" y="361950"/>
          <a:ext cx="3448050" cy="3438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Передаточные числа главной передачи (ЗМ):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ВАЗ 2101 - 4,3;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ВАЗ 2103 - 4,1;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ВАЗ 2106 - 3,9;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ВАЗ 2102 - 4,44;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Москвич 2140 (412) - 4,22;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ГАЗ-51 - 7,6.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ГАЗ-69-5,125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ГАЗ 24 3,9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Передаточные числа КПП: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ВАЗ 2101 - 3,75; 2,3; 1,49; 1; з.х. -3,87.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ВАЗ 2105 - 3,67; 2,1; 1,36; 1; 0,82; з.х. -3,53.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ВАЗ 2106 - 3,24; 1,98; 1,29, 1; з.х. -3,34.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Днепр - 4,11; 2,28; 1,7, 1,3; з.х. -3,8.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ЗАЗ 968М - 3,9; 2,118; 1,409, 0,964; з.х. - 4,156.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ГАЗ 51 - 6,4; 3,09; 1,69, 1; з.х.- 7,82.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ГАЗ-69 - 3,15; 1,72; 1;    -    з.х.-3,738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ГАЗ 24 - 3.5;   2,26;  1,45;  1;-з.х.-3,54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6</xdr:col>
      <xdr:colOff>47625</xdr:colOff>
      <xdr:row>21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657475"/>
          <a:ext cx="5429250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В желтые поля вставте переменные значения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Первая коробка - изменение режима (повышенный/пониженный).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Цепь или ремень между коробками возможно использование коэф.передачи.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Вторая коробка - изменение передач.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Главная передача - редуктор заднего моста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150" zoomScaleNormal="150" zoomScalePageLayoutView="0" workbookViewId="0" topLeftCell="A3">
      <selection activeCell="A9" sqref="A9:F9"/>
    </sheetView>
  </sheetViews>
  <sheetFormatPr defaultColWidth="9.00390625" defaultRowHeight="12.75"/>
  <cols>
    <col min="1" max="1" width="25.625" style="0" customWidth="1"/>
  </cols>
  <sheetData>
    <row r="1" spans="1:6" ht="12.75">
      <c r="A1" s="12" t="s">
        <v>14</v>
      </c>
      <c r="B1" s="13"/>
      <c r="C1" s="13"/>
      <c r="D1" s="13"/>
      <c r="E1" s="13"/>
      <c r="F1" s="13"/>
    </row>
    <row r="2" spans="1:2" ht="15.75" customHeight="1">
      <c r="A2" s="1" t="s">
        <v>11</v>
      </c>
      <c r="B2" s="4">
        <v>2000</v>
      </c>
    </row>
    <row r="3" spans="1:6" ht="12.7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ht="12.75">
      <c r="A4" s="5" t="s">
        <v>12</v>
      </c>
      <c r="B4" s="6">
        <v>3.5</v>
      </c>
      <c r="C4" s="6">
        <v>2.26</v>
      </c>
      <c r="D4" s="6">
        <v>1.45</v>
      </c>
      <c r="E4" s="6">
        <v>1</v>
      </c>
      <c r="F4" s="6">
        <v>3.54</v>
      </c>
    </row>
    <row r="5" spans="1:6" ht="12.75">
      <c r="A5" s="5" t="s">
        <v>8</v>
      </c>
      <c r="B5" s="4">
        <v>3</v>
      </c>
      <c r="C5" s="2">
        <f aca="true" t="shared" si="0" ref="C5:F7">B5</f>
        <v>3</v>
      </c>
      <c r="D5" s="2">
        <f t="shared" si="0"/>
        <v>3</v>
      </c>
      <c r="E5" s="2">
        <f t="shared" si="0"/>
        <v>3</v>
      </c>
      <c r="F5" s="2">
        <f t="shared" si="0"/>
        <v>3</v>
      </c>
    </row>
    <row r="6" spans="1:6" ht="12.75">
      <c r="A6" s="5" t="s">
        <v>13</v>
      </c>
      <c r="B6" s="4">
        <v>1</v>
      </c>
      <c r="C6" s="2">
        <f t="shared" si="0"/>
        <v>1</v>
      </c>
      <c r="D6" s="2">
        <f t="shared" si="0"/>
        <v>1</v>
      </c>
      <c r="E6" s="2">
        <f t="shared" si="0"/>
        <v>1</v>
      </c>
      <c r="F6" s="2">
        <f t="shared" si="0"/>
        <v>1</v>
      </c>
    </row>
    <row r="7" spans="1:6" ht="12.75">
      <c r="A7" s="5" t="s">
        <v>10</v>
      </c>
      <c r="B7" s="4">
        <v>5.125</v>
      </c>
      <c r="C7" s="2">
        <f t="shared" si="0"/>
        <v>5.125</v>
      </c>
      <c r="D7" s="2">
        <f t="shared" si="0"/>
        <v>5.125</v>
      </c>
      <c r="E7" s="2">
        <f t="shared" si="0"/>
        <v>5.125</v>
      </c>
      <c r="F7" s="2">
        <f t="shared" si="0"/>
        <v>5.125</v>
      </c>
    </row>
    <row r="8" spans="1:6" ht="12.75">
      <c r="A8" s="5" t="s">
        <v>9</v>
      </c>
      <c r="B8" s="4">
        <v>0.75</v>
      </c>
      <c r="C8" s="2">
        <f>B8</f>
        <v>0.75</v>
      </c>
      <c r="D8" s="2">
        <f>C8</f>
        <v>0.75</v>
      </c>
      <c r="E8" s="2">
        <f>D8</f>
        <v>0.75</v>
      </c>
      <c r="F8" s="2">
        <f>E8</f>
        <v>0.75</v>
      </c>
    </row>
    <row r="9" spans="1:6" ht="12.75">
      <c r="A9" s="9" t="s">
        <v>7</v>
      </c>
      <c r="B9" s="10"/>
      <c r="C9" s="10"/>
      <c r="D9" s="10"/>
      <c r="E9" s="10"/>
      <c r="F9" s="11"/>
    </row>
    <row r="10" spans="1:6" ht="12.75">
      <c r="A10" s="1" t="s">
        <v>6</v>
      </c>
      <c r="B10" s="2">
        <f>B4*B5*B6*B7</f>
        <v>53.8125</v>
      </c>
      <c r="C10" s="2">
        <f>C4*C5*C6*C7</f>
        <v>34.747499999999995</v>
      </c>
      <c r="D10" s="2">
        <f>D4*D5*D6*D7</f>
        <v>22.29375</v>
      </c>
      <c r="E10" s="2">
        <f>E4*E5*E6*E7</f>
        <v>15.375</v>
      </c>
      <c r="F10" s="2">
        <f>F4*F5*F6*F7</f>
        <v>54.4275</v>
      </c>
    </row>
    <row r="11" spans="1:6" ht="12.75">
      <c r="A11" s="1" t="s">
        <v>15</v>
      </c>
      <c r="B11" s="3">
        <f>$B$2/B4/B5/B6/B7</f>
        <v>37.16608594657375</v>
      </c>
      <c r="C11" s="3">
        <f>$B$2/C4/C5/C6/C7</f>
        <v>57.55809770487086</v>
      </c>
      <c r="D11" s="3">
        <f>$B$2/D4/D5/D6/D7</f>
        <v>89.71124194000562</v>
      </c>
      <c r="E11" s="3">
        <f>$B$2/E4/E5/E6/E7</f>
        <v>130.0813008130081</v>
      </c>
      <c r="F11" s="3">
        <f>$B$2/F4/F5/F6/F7</f>
        <v>36.74613017316614</v>
      </c>
    </row>
    <row r="12" spans="1:6" ht="12.75">
      <c r="A12" s="1" t="s">
        <v>16</v>
      </c>
      <c r="B12" s="3">
        <f>B11/60</f>
        <v>0.6194347657762292</v>
      </c>
      <c r="C12" s="3">
        <f>C11/60</f>
        <v>0.9593016284145144</v>
      </c>
      <c r="D12" s="3">
        <f>D11/60</f>
        <v>1.4951873656667602</v>
      </c>
      <c r="E12" s="3">
        <f>E11/60</f>
        <v>2.168021680216802</v>
      </c>
      <c r="F12" s="3">
        <f>F11/60</f>
        <v>0.6124355028861023</v>
      </c>
    </row>
    <row r="13" spans="1:6" ht="12.75">
      <c r="A13" s="1" t="s">
        <v>18</v>
      </c>
      <c r="B13" s="3">
        <f>B8*3.14</f>
        <v>2.355</v>
      </c>
      <c r="C13" s="3">
        <f>C8*3.14</f>
        <v>2.355</v>
      </c>
      <c r="D13" s="3">
        <f>D8*3.14</f>
        <v>2.355</v>
      </c>
      <c r="E13" s="3">
        <f>E8*3.14</f>
        <v>2.355</v>
      </c>
      <c r="F13" s="3">
        <f>F8*3.14</f>
        <v>2.355</v>
      </c>
    </row>
    <row r="14" spans="1:6" ht="12.75">
      <c r="A14" s="1" t="s">
        <v>17</v>
      </c>
      <c r="B14" s="3">
        <f>B8*3.14*B12</f>
        <v>1.45876887340302</v>
      </c>
      <c r="C14" s="3">
        <f>C8*3.14*C12</f>
        <v>2.2591553349161813</v>
      </c>
      <c r="D14" s="3">
        <f>D8*3.14*D12</f>
        <v>3.5211662461452202</v>
      </c>
      <c r="E14" s="3">
        <f>E8*3.14*E12</f>
        <v>5.105691056910569</v>
      </c>
      <c r="F14" s="3">
        <f>F8*3.14*F12</f>
        <v>1.4422856092967709</v>
      </c>
    </row>
    <row r="15" spans="1:6" ht="15">
      <c r="A15" s="1" t="s">
        <v>0</v>
      </c>
      <c r="B15" s="8">
        <f>B11*B13*60/1000</f>
        <v>5.251567944250871</v>
      </c>
      <c r="C15" s="8">
        <f>C11*C13*60/1000</f>
        <v>8.132959205698253</v>
      </c>
      <c r="D15" s="8">
        <f>D11*D13*60/1000</f>
        <v>12.676198486122793</v>
      </c>
      <c r="E15" s="8">
        <f>E11*E13*60/1000</f>
        <v>18.380487804878047</v>
      </c>
      <c r="F15" s="8">
        <f>F11*F13*60/1000</f>
        <v>5.192228193468375</v>
      </c>
    </row>
    <row r="16" spans="2:6" ht="12.75">
      <c r="B16" s="14" t="s">
        <v>19</v>
      </c>
      <c r="C16" s="14"/>
      <c r="D16" s="14"/>
      <c r="E16" s="14"/>
      <c r="F16" s="14"/>
    </row>
  </sheetData>
  <sheetProtection/>
  <mergeCells count="3">
    <mergeCell ref="A9:F9"/>
    <mergeCell ref="A1:F1"/>
    <mergeCell ref="B16:F16"/>
  </mergeCells>
  <printOptions/>
  <pageMargins left="1.377952755905511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2010-02-01T11:37:00Z</cp:lastPrinted>
  <dcterms:created xsi:type="dcterms:W3CDTF">2009-11-09T18:46:05Z</dcterms:created>
  <dcterms:modified xsi:type="dcterms:W3CDTF">2014-01-15T16:57:16Z</dcterms:modified>
  <cp:category/>
  <cp:version/>
  <cp:contentType/>
  <cp:contentStatus/>
</cp:coreProperties>
</file>